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vailability Lists\"/>
    </mc:Choice>
  </mc:AlternateContent>
  <xr:revisionPtr revIDLastSave="0" documentId="8_{6261A417-E5D3-42FD-A531-A477BCA80540}" xr6:coauthVersionLast="47" xr6:coauthVersionMax="47" xr10:uidLastSave="{00000000-0000-0000-0000-000000000000}"/>
  <bookViews>
    <workbookView xWindow="-108" yWindow="-108" windowWidth="23256" windowHeight="12576" activeTab="1" xr2:uid="{377EC651-3E1B-4C56-A83C-E4227C7DC672}"/>
  </bookViews>
  <sheets>
    <sheet name="Plugs" sheetId="3" r:id="rId1"/>
    <sheet name="Pots" sheetId="5" r:id="rId2"/>
  </sheets>
  <externalReferences>
    <externalReference r:id="rId3"/>
  </externalReferences>
  <definedNames>
    <definedName name="_xlnm._FilterDatabase" localSheetId="0" hidden="1">Plugs!$D$11:$D$212</definedName>
    <definedName name="_xlnm.Print_Area" localSheetId="0">Plugs!$B$1:$F$212</definedName>
    <definedName name="_xlnm.Print_Titles" localSheetId="0">Plugs!$A:$F,Plugs!$1:$11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2" i="3" l="1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G13" i="3"/>
  <c r="G14" i="3"/>
  <c r="G15" i="3"/>
  <c r="G21" i="3"/>
  <c r="G24" i="3"/>
  <c r="G26" i="3"/>
  <c r="G27" i="3"/>
  <c r="G29" i="3"/>
  <c r="G30" i="3"/>
  <c r="G32" i="3"/>
  <c r="G35" i="3"/>
  <c r="G36" i="3"/>
  <c r="G38" i="3"/>
  <c r="G39" i="3"/>
  <c r="G40" i="3"/>
  <c r="G41" i="3"/>
  <c r="G45" i="3"/>
  <c r="G46" i="3"/>
  <c r="G47" i="3"/>
  <c r="G48" i="3"/>
  <c r="G49" i="3"/>
  <c r="G50" i="3"/>
  <c r="G51" i="3"/>
  <c r="G52" i="3"/>
  <c r="G53" i="3"/>
  <c r="G55" i="3"/>
  <c r="G56" i="3"/>
  <c r="G57" i="3"/>
  <c r="G60" i="3"/>
  <c r="G61" i="3"/>
  <c r="G62" i="3"/>
  <c r="G63" i="3"/>
  <c r="G64" i="3"/>
  <c r="G65" i="3"/>
  <c r="G66" i="3"/>
  <c r="G67" i="3"/>
  <c r="G70" i="3"/>
  <c r="G71" i="3"/>
  <c r="G72" i="3"/>
  <c r="G73" i="3"/>
  <c r="G74" i="3"/>
  <c r="G75" i="3"/>
  <c r="G76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4" i="3"/>
  <c r="G95" i="3"/>
  <c r="G96" i="3"/>
  <c r="G98" i="3"/>
  <c r="G99" i="3"/>
  <c r="G100" i="3"/>
  <c r="G101" i="3"/>
  <c r="G102" i="3"/>
  <c r="G103" i="3"/>
  <c r="G104" i="3"/>
  <c r="G105" i="3"/>
  <c r="G107" i="3"/>
  <c r="G108" i="3"/>
  <c r="G109" i="3"/>
  <c r="G110" i="3"/>
  <c r="G111" i="3"/>
  <c r="G113" i="3"/>
  <c r="G115" i="3"/>
  <c r="G116" i="3"/>
  <c r="G122" i="3"/>
  <c r="G125" i="3"/>
  <c r="G136" i="3"/>
  <c r="G142" i="3"/>
  <c r="G149" i="3"/>
  <c r="G152" i="3"/>
  <c r="G153" i="3"/>
  <c r="G154" i="3"/>
  <c r="G156" i="3"/>
  <c r="G157" i="3"/>
  <c r="G158" i="3"/>
  <c r="G159" i="3"/>
  <c r="G160" i="3"/>
  <c r="G161" i="3"/>
  <c r="G163" i="3"/>
  <c r="G164" i="3"/>
  <c r="G165" i="3"/>
  <c r="G166" i="3"/>
  <c r="G168" i="3"/>
  <c r="G169" i="3"/>
  <c r="G170" i="3"/>
  <c r="G172" i="3"/>
  <c r="G173" i="3"/>
  <c r="G176" i="3"/>
  <c r="G177" i="3"/>
  <c r="G178" i="3"/>
  <c r="G180" i="3"/>
  <c r="G181" i="3"/>
  <c r="G183" i="3"/>
  <c r="G187" i="3"/>
  <c r="G191" i="3"/>
  <c r="G193" i="3"/>
  <c r="G198" i="3"/>
  <c r="G199" i="3"/>
  <c r="G200" i="3"/>
  <c r="G201" i="3"/>
  <c r="G202" i="3"/>
  <c r="G203" i="3"/>
  <c r="G204" i="3"/>
  <c r="G205" i="3"/>
  <c r="G206" i="3"/>
  <c r="G207" i="3"/>
  <c r="G12" i="3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6" i="5"/>
  <c r="G77" i="5"/>
  <c r="G78" i="5"/>
  <c r="G79" i="5"/>
  <c r="G80" i="5"/>
  <c r="G81" i="5"/>
  <c r="G82" i="5"/>
  <c r="G83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6" i="5"/>
  <c r="G117" i="5"/>
  <c r="G118" i="5"/>
  <c r="G119" i="5"/>
  <c r="G120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6" i="5"/>
  <c r="F77" i="5"/>
  <c r="F78" i="5"/>
  <c r="F79" i="5"/>
  <c r="F80" i="5"/>
  <c r="F81" i="5"/>
  <c r="F82" i="5"/>
  <c r="F83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6" i="5"/>
  <c r="F117" i="5"/>
  <c r="F118" i="5"/>
  <c r="F119" i="5"/>
  <c r="F120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2" i="5" l="1"/>
  <c r="F121" i="5" l="1"/>
  <c r="G121" i="5" l="1"/>
  <c r="F84" i="5" l="1"/>
  <c r="G84" i="5"/>
  <c r="G52" i="5" l="1"/>
  <c r="F115" i="5"/>
  <c r="G115" i="5"/>
  <c r="G75" i="5" l="1"/>
  <c r="F75" i="5"/>
  <c r="F52" i="5"/>
  <c r="G186" i="3" l="1"/>
  <c r="B8" i="5" l="1"/>
  <c r="B8" i="3" l="1"/>
  <c r="G143" i="3" l="1"/>
  <c r="G144" i="3" l="1"/>
  <c r="G133" i="3" l="1"/>
  <c r="G141" i="3"/>
  <c r="G145" i="3" l="1"/>
  <c r="G135" i="3"/>
  <c r="G146" i="3"/>
  <c r="G131" i="3"/>
  <c r="G137" i="3"/>
  <c r="G139" i="3"/>
  <c r="G123" i="3" l="1"/>
  <c r="G37" i="3" l="1"/>
  <c r="G130" i="3" l="1"/>
  <c r="G129" i="3" l="1"/>
  <c r="G128" i="3"/>
  <c r="G140" i="3"/>
  <c r="G132" i="3" l="1"/>
  <c r="G138" i="3"/>
  <c r="G119" i="3"/>
  <c r="G126" i="3"/>
  <c r="G120" i="3"/>
  <c r="G93" i="3"/>
  <c r="G134" i="3"/>
  <c r="G124" i="3"/>
  <c r="G148" i="3"/>
  <c r="G31" i="3" l="1"/>
  <c r="G43" i="3"/>
  <c r="G147" i="3"/>
  <c r="G16" i="3" l="1"/>
  <c r="G25" i="3" l="1"/>
  <c r="G184" i="3" l="1"/>
  <c r="G185" i="3" l="1"/>
  <c r="G106" i="3" l="1"/>
  <c r="G69" i="3" l="1"/>
  <c r="G117" i="3" l="1"/>
  <c r="G174" i="3" l="1"/>
  <c r="G192" i="3" l="1"/>
  <c r="G171" i="3" l="1"/>
  <c r="G114" i="3" l="1"/>
  <c r="G28" i="3"/>
  <c r="G121" i="3"/>
  <c r="G19" i="3"/>
  <c r="G175" i="3"/>
  <c r="G211" i="3"/>
  <c r="G33" i="3"/>
  <c r="G58" i="3"/>
  <c r="G167" i="3"/>
  <c r="G127" i="3"/>
  <c r="G155" i="3"/>
  <c r="G18" i="3"/>
  <c r="G179" i="3"/>
  <c r="G22" i="3" l="1"/>
  <c r="G34" i="3"/>
  <c r="G188" i="3"/>
  <c r="G23" i="3"/>
  <c r="G189" i="3"/>
  <c r="G212" i="3"/>
  <c r="G54" i="3"/>
  <c r="G195" i="3"/>
  <c r="G209" i="3"/>
  <c r="G77" i="3"/>
  <c r="G150" i="3"/>
  <c r="G68" i="3"/>
  <c r="G42" i="3"/>
  <c r="G162" i="3"/>
  <c r="G17" i="3"/>
  <c r="G196" i="3"/>
  <c r="G210" i="3" l="1"/>
  <c r="G208" i="3"/>
  <c r="G59" i="3"/>
  <c r="G197" i="3"/>
  <c r="G151" i="3"/>
  <c r="G78" i="3"/>
  <c r="G182" i="3"/>
  <c r="G44" i="3"/>
  <c r="G112" i="3"/>
  <c r="G20" i="3"/>
  <c r="G97" i="3"/>
  <c r="G194" i="3"/>
  <c r="G190" i="3"/>
  <c r="G118" i="3" l="1"/>
</calcChain>
</file>

<file path=xl/sharedStrings.xml><?xml version="1.0" encoding="utf-8"?>
<sst xmlns="http://schemas.openxmlformats.org/spreadsheetml/2006/main" count="667" uniqueCount="310">
  <si>
    <t>CUSTOMER ORDERING INFORMATION</t>
  </si>
  <si>
    <t>Contact Name:</t>
  </si>
  <si>
    <t>Phone:</t>
  </si>
  <si>
    <t>Email:</t>
  </si>
  <si>
    <t>Wholesale Availability &amp; Order Form</t>
  </si>
  <si>
    <t>Ship To Address:</t>
  </si>
  <si>
    <t>Billing Email Address:</t>
  </si>
  <si>
    <t>Required Ship Date:</t>
  </si>
  <si>
    <t>Phone: (519) 468-3547</t>
  </si>
  <si>
    <t>Notes:</t>
  </si>
  <si>
    <t>Liner size</t>
  </si>
  <si>
    <t>List Price per plant (royalty)</t>
  </si>
  <si>
    <t>Acorus americanus</t>
  </si>
  <si>
    <t>Acorus gramineus 'Oborozuki'</t>
  </si>
  <si>
    <t>Acorus gramineus 'Variegatus'</t>
  </si>
  <si>
    <t>Alopecurus pratensis 'Aureovariegatus'</t>
  </si>
  <si>
    <t>Andropogon gerardii</t>
  </si>
  <si>
    <t>Andropogon virginicus</t>
  </si>
  <si>
    <t>Arrhentherum bulbosum 'Variegatum'</t>
  </si>
  <si>
    <t>Bouteloua curtipendula</t>
  </si>
  <si>
    <t>Bouteloua gracilis</t>
  </si>
  <si>
    <r>
      <t xml:space="preserve">Bouteloua gracilis 'Blonde Ambition'  </t>
    </r>
    <r>
      <rPr>
        <sz val="9"/>
        <rFont val="Calibri"/>
        <family val="2"/>
      </rPr>
      <t>PP22048</t>
    </r>
  </si>
  <si>
    <t>Calamagrostis brachytricha</t>
  </si>
  <si>
    <t>Calamagrostis canadensis</t>
  </si>
  <si>
    <t>Calamagrostis stricta</t>
  </si>
  <si>
    <t>Calamagrostis x acutiflora 'Avalanche'</t>
  </si>
  <si>
    <r>
      <t xml:space="preserve">Calamagrostis x acutiflora 'Eldorado'  </t>
    </r>
    <r>
      <rPr>
        <sz val="9"/>
        <rFont val="Calibri"/>
        <family val="2"/>
      </rPr>
      <t>PP16486</t>
    </r>
  </si>
  <si>
    <t>Calamagrostis x acutiflora 'Karl Foerster'</t>
  </si>
  <si>
    <t>Calamagrostis x acutiflora 'Overdam'</t>
  </si>
  <si>
    <t>Calamagrostis x acutiflora 'Waldenbuch'</t>
  </si>
  <si>
    <t>Carex appalachica</t>
  </si>
  <si>
    <t>Carex bebbii</t>
  </si>
  <si>
    <t>Carex buchananii</t>
  </si>
  <si>
    <t>Carex comans 'Amazon Mist'</t>
  </si>
  <si>
    <t>Carex comosa</t>
  </si>
  <si>
    <t>Carex crinita</t>
  </si>
  <si>
    <t>Carex dolichostachya 'Kaga-nishiki' (Gold Fountain)</t>
  </si>
  <si>
    <t>Carex eburnea</t>
  </si>
  <si>
    <t>Carex elata 'Aurea' (Bowles Golden)</t>
  </si>
  <si>
    <t>Carex glauca 'Blue Zinger'</t>
  </si>
  <si>
    <t>Carex grayi</t>
  </si>
  <si>
    <t>Carex hystericina</t>
  </si>
  <si>
    <t>Carex morrowii 'Ice Dance'</t>
  </si>
  <si>
    <t>Carex morrowii 'Silver Sceptre'</t>
  </si>
  <si>
    <t>Carex muskingumensis</t>
  </si>
  <si>
    <t>Carex oshimensis 'Evergold'</t>
  </si>
  <si>
    <t>Carex pensylvanica</t>
  </si>
  <si>
    <t>Carex rosea</t>
  </si>
  <si>
    <t>Carex stricta</t>
  </si>
  <si>
    <t>Carex vulpinoidea</t>
  </si>
  <si>
    <t>Chasmanthium latifolium</t>
  </si>
  <si>
    <t>Cortaderia selloana</t>
  </si>
  <si>
    <t xml:space="preserve">Cortaderia selloana 'Pumila' </t>
  </si>
  <si>
    <t>Cortaderia selloana 'Rosea'</t>
  </si>
  <si>
    <t>Deschampsia cespitosa</t>
  </si>
  <si>
    <t>Deschampsia cespitosa 'Bronzeschleier'</t>
  </si>
  <si>
    <t>Deschampsia cespitosa 'Goldschleier'</t>
  </si>
  <si>
    <t>Deschampsia cespitosa ' Goldtau'</t>
  </si>
  <si>
    <t>Deschampsia cespitosa 'Northern Lights'</t>
  </si>
  <si>
    <t>Deschampsia flexuosa</t>
  </si>
  <si>
    <t>Elymus arenarius (Leymus)</t>
  </si>
  <si>
    <t>Elymus arenarius 'Blue Dune'</t>
  </si>
  <si>
    <t>Elymus canadensis</t>
  </si>
  <si>
    <t>Elymus canadensis 'Icy Blue'</t>
  </si>
  <si>
    <t>Elymus virginicus</t>
  </si>
  <si>
    <t>Eragrostis spectabilis</t>
  </si>
  <si>
    <t>Erianthus ravannae</t>
  </si>
  <si>
    <t>Festuca glauca</t>
  </si>
  <si>
    <r>
      <t xml:space="preserve">Festuca glauca 'Beyond Blue'  </t>
    </r>
    <r>
      <rPr>
        <sz val="9"/>
        <rFont val="Calibri"/>
        <family val="2"/>
      </rPr>
      <t>(Casca11) PP23307</t>
    </r>
  </si>
  <si>
    <r>
      <t xml:space="preserve">Festuca glauca 'Blue Whiskers'  </t>
    </r>
    <r>
      <rPr>
        <sz val="9"/>
        <rFont val="Calibri"/>
        <family val="2"/>
      </rPr>
      <t>PP29200</t>
    </r>
  </si>
  <si>
    <t>Festuca glauca 'Boulder Blue'</t>
  </si>
  <si>
    <t>Festuca glauca 'Elijah Blue'</t>
  </si>
  <si>
    <t>Festuca glauca 'Pepindale Blue'</t>
  </si>
  <si>
    <t>Festuca mairei</t>
  </si>
  <si>
    <t>Glyceria striata</t>
  </si>
  <si>
    <t>Hakonechloa macra</t>
  </si>
  <si>
    <t>Hakonechloa macra 'Albostriata'</t>
  </si>
  <si>
    <t>Hakonechloa macra 'All Gold'</t>
  </si>
  <si>
    <t>Hakonechloa macra 'Aureola'</t>
  </si>
  <si>
    <t>Hierochloe odorata</t>
  </si>
  <si>
    <t>Hordeum jubatum</t>
  </si>
  <si>
    <t>Hystrix patula</t>
  </si>
  <si>
    <t>Imperata cylindrica 'Red Baron'</t>
  </si>
  <si>
    <t>Juncus effusus</t>
  </si>
  <si>
    <t>Liriope muscari 'Big Blue'</t>
  </si>
  <si>
    <t>Liriope muscari 'Monroe White'</t>
  </si>
  <si>
    <t>Liriope muscari 'Royal Purple'</t>
  </si>
  <si>
    <t>Liriope muscari 'Variegata'</t>
  </si>
  <si>
    <t>Luzula 'Ruby Stiletto'</t>
  </si>
  <si>
    <t>Milium effusum 'Aureum'</t>
  </si>
  <si>
    <t>Miscanthus floridulus (giganteus)</t>
  </si>
  <si>
    <t>Miscanthus purpurascens</t>
  </si>
  <si>
    <t>Miscanthus sinensis 'Adagio'</t>
  </si>
  <si>
    <t>Miscanthus sinensis 'Autumn Light'</t>
  </si>
  <si>
    <t>Miscanthus sinensis 'Berlin'</t>
  </si>
  <si>
    <t>Miscanthus sinensis 'Cosmopolitan'</t>
  </si>
  <si>
    <t>Miscanthus sinensis 'Dixieland'</t>
  </si>
  <si>
    <r>
      <t xml:space="preserve">Miscanthus sinensis 'Encore'  </t>
    </r>
    <r>
      <rPr>
        <sz val="9"/>
        <rFont val="Calibri"/>
        <family val="2"/>
      </rPr>
      <t>PP29070</t>
    </r>
  </si>
  <si>
    <t>Miscanthus sinensis 'Goliath'</t>
  </si>
  <si>
    <t>Miscanthus sinensis 'Gracillimus'</t>
  </si>
  <si>
    <t>Miscanthus sinensis 'Graziella'</t>
  </si>
  <si>
    <t>Miscanthus sinensis 'Huron Blush'</t>
  </si>
  <si>
    <t>Miscanthus sinensis 'Huron Sunrise'</t>
  </si>
  <si>
    <t>Miscanthus sinensis 'Kleine Fontäne'</t>
  </si>
  <si>
    <t>Miscanthus sinensis 'Little Kitten'</t>
  </si>
  <si>
    <t>Miscanthus sinensis 'Malepartus'</t>
  </si>
  <si>
    <t>Miscanthus sinensis 'Morning Light'</t>
  </si>
  <si>
    <t>Miscanthus sinensis 'Nippon'</t>
  </si>
  <si>
    <r>
      <t xml:space="preserve">Miscanthus sinensis 'Oktoberfest'  </t>
    </r>
    <r>
      <rPr>
        <sz val="9"/>
        <rFont val="Calibri"/>
        <family val="2"/>
      </rPr>
      <t>PP27047</t>
    </r>
  </si>
  <si>
    <t>Miscanthus sinensis 'Rigoletto'</t>
  </si>
  <si>
    <t>Miscanthus sinensis 'Rotsilber'</t>
  </si>
  <si>
    <t>Miscanthus sinensis 'Sarabande'</t>
  </si>
  <si>
    <t>Miscanthus sinensis 'Silberfeder'</t>
  </si>
  <si>
    <t>Miscanthus sinensis 'Sirene'</t>
  </si>
  <si>
    <t>Miscanthus sinensis 'Strictus'</t>
  </si>
  <si>
    <t>Miscanthus sinensis 'Variegatus'</t>
  </si>
  <si>
    <t>Miscanthus sinensis 'Zebrinus'</t>
  </si>
  <si>
    <t>Molinia arundinacea 'Skyracer'</t>
  </si>
  <si>
    <t>Molinia caerulea 'Moorflamme'</t>
  </si>
  <si>
    <t>Molinia caerulea 'Moorhexe'</t>
  </si>
  <si>
    <t>Molinia caerulea 'Variegata'</t>
  </si>
  <si>
    <t>Ophiopogon planiscapus 'Nigrescens'</t>
  </si>
  <si>
    <t>Panicum virgatum</t>
  </si>
  <si>
    <r>
      <t xml:space="preserve">Panicum virgatum 'Cape Breeze'  </t>
    </r>
    <r>
      <rPr>
        <sz val="9"/>
        <rFont val="Calibri"/>
        <family val="2"/>
      </rPr>
      <t>PP24895</t>
    </r>
  </si>
  <si>
    <t>Panicum virgatum 'Dallas Blues'</t>
  </si>
  <si>
    <t>Panicum virgatum 'Hänse Herms'</t>
  </si>
  <si>
    <t>Panicum virgatum 'Heavy Metal'</t>
  </si>
  <si>
    <t>Panicum virgatum 'Northwind'</t>
  </si>
  <si>
    <r>
      <t xml:space="preserve">Panicum virgatum 'Prairie Fire'  </t>
    </r>
    <r>
      <rPr>
        <sz val="9"/>
        <rFont val="Calibri"/>
        <family val="2"/>
      </rPr>
      <t>PP19367</t>
    </r>
  </si>
  <si>
    <t>Panicum virgatum 'Prairie Sky'</t>
  </si>
  <si>
    <t>Panicum virgatum 'Rotstrahlbusch'</t>
  </si>
  <si>
    <t>Panicum virgatum 'Shenandoah'</t>
  </si>
  <si>
    <t>Pennisetum alopecuroides</t>
  </si>
  <si>
    <t>Pennisetum alopecuroides 'Cassian'</t>
  </si>
  <si>
    <t>Pennisetum alopecuroides 'Hameln'</t>
  </si>
  <si>
    <t>Pennisetum alopecuroides 'Little Bunny'</t>
  </si>
  <si>
    <r>
      <t xml:space="preserve">Pennisetum alopecuroides 'Lumen Gold'  </t>
    </r>
    <r>
      <rPr>
        <sz val="9"/>
        <rFont val="Calibri"/>
        <family val="2"/>
      </rPr>
      <t>PP24735</t>
    </r>
  </si>
  <si>
    <t>Pennisetum alopecuroides 'Moudry'</t>
  </si>
  <si>
    <r>
      <t xml:space="preserve">Pennisetum alopecuroides 'Piglet'  </t>
    </r>
    <r>
      <rPr>
        <sz val="9"/>
        <rFont val="Calibri"/>
        <family val="2"/>
      </rPr>
      <t>PP19074</t>
    </r>
  </si>
  <si>
    <t>Pennisetum alopecuroides 'Red Head'</t>
  </si>
  <si>
    <t>Pennisetum orientale 'Karley Rose'</t>
  </si>
  <si>
    <t>Pennisetum setaceum 'Rubrum'</t>
  </si>
  <si>
    <t>Phalaris arundinacea 'Picta'</t>
  </si>
  <si>
    <t>Poa palustris</t>
  </si>
  <si>
    <t>Schizachyrium scoparium</t>
  </si>
  <si>
    <t>Schizachyrium scoparium 'The Blues'</t>
  </si>
  <si>
    <t>Scirpus acutus</t>
  </si>
  <si>
    <t>Scirpus atrovirens</t>
  </si>
  <si>
    <t>Scirpus cyperinus</t>
  </si>
  <si>
    <t>Scirpus microcarpus</t>
  </si>
  <si>
    <t>Sesleria autumnalis</t>
  </si>
  <si>
    <t>Sesleria caerulea</t>
  </si>
  <si>
    <t>Sesleria heufleriana</t>
  </si>
  <si>
    <t>Sisyrinchium angustifolium</t>
  </si>
  <si>
    <t>Sorghastrum nutans</t>
  </si>
  <si>
    <t>Sorghastrum nutans 'Indian Steel'</t>
  </si>
  <si>
    <t>Spartina pectinata</t>
  </si>
  <si>
    <t>Sporobolus heterolepis</t>
  </si>
  <si>
    <t>Stipa tenuissima (Nassella)</t>
  </si>
  <si>
    <t>Typha angustifolia</t>
  </si>
  <si>
    <t>Typha latifolia</t>
  </si>
  <si>
    <t>Pot Size</t>
  </si>
  <si>
    <t>15 cm</t>
  </si>
  <si>
    <t>1 Litre</t>
  </si>
  <si>
    <t>15cm</t>
  </si>
  <si>
    <t>2 Gal</t>
  </si>
  <si>
    <t>Cortaderia selloana 'Pumila'</t>
  </si>
  <si>
    <t xml:space="preserve">Cortaderia selloana 'Rosea' </t>
  </si>
  <si>
    <t>Elymus arenarius 'Blue Dune</t>
  </si>
  <si>
    <t>2 gal</t>
  </si>
  <si>
    <t>Miscanthus sinensis 'Little Zebra'</t>
  </si>
  <si>
    <t>Ophiopogon japonicus</t>
  </si>
  <si>
    <t>Ophiopogon japonicus 'Nana'</t>
  </si>
  <si>
    <t>Panicum virgatum 'Apache Rose' (PW)</t>
  </si>
  <si>
    <t>1 gal PW</t>
  </si>
  <si>
    <t>Panicum virgatum 'Blood Brothers'</t>
  </si>
  <si>
    <t>Panicum virgatum 'Cheyenne Sky' (PW)</t>
  </si>
  <si>
    <t>Panicum virgatum 'Totem Pole' (PW)</t>
  </si>
  <si>
    <t>Pennisetum alopecuroides 'Desert Plains' (PW)</t>
  </si>
  <si>
    <t>Schizachyrium scoparium 'Blue Paradise' (PW)</t>
  </si>
  <si>
    <t>Quantity Ordered</t>
  </si>
  <si>
    <r>
      <t xml:space="preserve">Calamagrostis x acutiflora 'Hello Spring'  </t>
    </r>
    <r>
      <rPr>
        <sz val="9"/>
        <rFont val="Calibri"/>
        <family val="2"/>
      </rPr>
      <t>TM</t>
    </r>
  </si>
  <si>
    <r>
      <t xml:space="preserve">Carex laxiculmis 'Hobb'  </t>
    </r>
    <r>
      <rPr>
        <sz val="9"/>
        <rFont val="Calibri"/>
        <family val="2"/>
      </rPr>
      <t>TM</t>
    </r>
  </si>
  <si>
    <t>Picture Tags Required:</t>
  </si>
  <si>
    <t>norviewgardens.ca</t>
  </si>
  <si>
    <t>Company Name:</t>
  </si>
  <si>
    <t>Calamagrostis x acutiflora 'Hello Spring™'</t>
  </si>
  <si>
    <t>Carex laxiculmis 'Hobb™'</t>
  </si>
  <si>
    <t>https://norviewgardens.ca/place-an-order/</t>
  </si>
  <si>
    <t>To find more details on the ordering process, go to</t>
  </si>
  <si>
    <t>Helictotrichon sempervirens 'Saphirsprudel'</t>
  </si>
  <si>
    <t>To submit your order, fill this page out, save it, and email it to office@norviewgardens.ca.</t>
  </si>
  <si>
    <t>office@norviewgardens.ca</t>
  </si>
  <si>
    <t>Arrhenatherum bulbosum 'Variegatum'</t>
  </si>
  <si>
    <t>Panicum virgatum 'Ruby Ribbons'  PP19367</t>
  </si>
  <si>
    <t>Carex dolichostachya 'Kaga-nishiki' (Gold Fountains)</t>
  </si>
  <si>
    <r>
      <t xml:space="preserve">Miscanthus sinensis 'Fire Dragon'  </t>
    </r>
    <r>
      <rPr>
        <sz val="9"/>
        <color theme="1"/>
        <rFont val="Calibri"/>
        <family val="2"/>
        <scheme val="minor"/>
      </rPr>
      <t>PP30375</t>
    </r>
  </si>
  <si>
    <r>
      <t xml:space="preserve">Schizachyrium scoparium 'Standing Ovation'  </t>
    </r>
    <r>
      <rPr>
        <sz val="9"/>
        <rFont val="Calibri"/>
        <family val="2"/>
      </rPr>
      <t>PP25202</t>
    </r>
  </si>
  <si>
    <r>
      <t xml:space="preserve">Miscanthus sinensis 'Bandwidth'  </t>
    </r>
    <r>
      <rPr>
        <sz val="9"/>
        <rFont val="Calibri"/>
        <family val="2"/>
      </rPr>
      <t>TM PP29460</t>
    </r>
  </si>
  <si>
    <t>Miscanthus sinensis 'Gold Bar'</t>
  </si>
  <si>
    <r>
      <t xml:space="preserve">Andropogon gerardii 'Red October'  </t>
    </r>
    <r>
      <rPr>
        <sz val="9"/>
        <rFont val="Calibri"/>
        <family val="2"/>
      </rPr>
      <t>PP26283</t>
    </r>
  </si>
  <si>
    <t>Molinia arundinacea 'Dutch Dreamer'</t>
  </si>
  <si>
    <t>($0.20 each)</t>
  </si>
  <si>
    <r>
      <t xml:space="preserve">Andropogon gerardii 'Blackhawks'  </t>
    </r>
    <r>
      <rPr>
        <sz val="9"/>
        <rFont val="Calibri"/>
        <family val="2"/>
      </rPr>
      <t>PP27949</t>
    </r>
  </si>
  <si>
    <r>
      <t xml:space="preserve">Schizachyrium scoparium 'Twilight Zone'  </t>
    </r>
    <r>
      <rPr>
        <sz val="9"/>
        <rFont val="Calibri"/>
        <family val="2"/>
      </rPr>
      <t>PP27432</t>
    </r>
  </si>
  <si>
    <t>1.40 (0.35)</t>
  </si>
  <si>
    <t>1.90 (0.35)</t>
  </si>
  <si>
    <t>2.00 (0.35)</t>
  </si>
  <si>
    <t>1.75 (0.35)</t>
  </si>
  <si>
    <t>1.90 (0.30)</t>
  </si>
  <si>
    <r>
      <t xml:space="preserve">Pennisetum alopecuroides 'Burgundy Bunny'  </t>
    </r>
    <r>
      <rPr>
        <sz val="9"/>
        <rFont val="Calibri"/>
        <family val="2"/>
      </rPr>
      <t>PP21917</t>
    </r>
  </si>
  <si>
    <r>
      <t>Carex morrowii EverColor</t>
    </r>
    <r>
      <rPr>
        <sz val="11"/>
        <color theme="1"/>
        <rFont val="Calibri"/>
        <family val="2"/>
      </rPr>
      <t>® 'Everglow'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>PP30466</t>
    </r>
    <r>
      <rPr>
        <sz val="11"/>
        <color theme="1"/>
        <rFont val="Calibri"/>
        <family val="2"/>
        <scheme val="minor"/>
      </rPr>
      <t xml:space="preserve"> </t>
    </r>
  </si>
  <si>
    <r>
      <t>Carex oshimensis EverColor</t>
    </r>
    <r>
      <rPr>
        <sz val="11"/>
        <color theme="1"/>
        <rFont val="Calibri"/>
        <family val="2"/>
      </rPr>
      <t>® 'Everillo'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>PP21002</t>
    </r>
  </si>
  <si>
    <r>
      <t>Carex oshimensis EverColor</t>
    </r>
    <r>
      <rPr>
        <sz val="11"/>
        <color theme="1"/>
        <rFont val="Calibri"/>
        <family val="2"/>
      </rPr>
      <t>® 'Everlime'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>PP25622</t>
    </r>
  </si>
  <si>
    <t>Schizachyrium scoparium 'Jazz'</t>
  </si>
  <si>
    <t xml:space="preserve">Panicum virgatum 'Northwind' </t>
  </si>
  <si>
    <r>
      <t xml:space="preserve">Carex pensylvanica 'Straw Hat'  </t>
    </r>
    <r>
      <rPr>
        <sz val="9"/>
        <rFont val="Calibri"/>
        <family val="2"/>
      </rPr>
      <t>PP29432</t>
    </r>
  </si>
  <si>
    <r>
      <rPr>
        <sz val="11"/>
        <rFont val="Calibri"/>
        <family val="2"/>
        <scheme val="minor"/>
      </rPr>
      <t xml:space="preserve">Miscanthus sinensis 'Little Miss'  </t>
    </r>
    <r>
      <rPr>
        <sz val="9"/>
        <rFont val="Calibri"/>
        <family val="2"/>
        <scheme val="minor"/>
      </rPr>
      <t>PP28849</t>
    </r>
    <r>
      <rPr>
        <sz val="11"/>
        <color rgb="FFBC1010"/>
        <rFont val="Calibri"/>
        <family val="2"/>
        <scheme val="minor"/>
      </rPr>
      <t xml:space="preserve">  </t>
    </r>
  </si>
  <si>
    <t xml:space="preserve">Molinia arundinacea 'Dutch Dreamer'  </t>
  </si>
  <si>
    <r>
      <t xml:space="preserve">Andropogon gerardii 'Red October'  </t>
    </r>
    <r>
      <rPr>
        <sz val="9"/>
        <color theme="1"/>
        <rFont val="Calibri"/>
        <family val="2"/>
      </rPr>
      <t>PP26283</t>
    </r>
  </si>
  <si>
    <r>
      <t xml:space="preserve">Bouteloua gracilis 'Blonde Ambition'  </t>
    </r>
    <r>
      <rPr>
        <sz val="9"/>
        <color theme="1"/>
        <rFont val="Calibri"/>
        <family val="2"/>
      </rPr>
      <t>PP22048</t>
    </r>
  </si>
  <si>
    <r>
      <t xml:space="preserve">Bouteloua gracilis 'Honeycomb' </t>
    </r>
    <r>
      <rPr>
        <sz val="9"/>
        <color theme="1"/>
        <rFont val="Calibri"/>
        <family val="2"/>
      </rPr>
      <t xml:space="preserve"> PP22049</t>
    </r>
  </si>
  <si>
    <r>
      <t xml:space="preserve">Calamagrostis x acutiflora 'Eldorado'  </t>
    </r>
    <r>
      <rPr>
        <sz val="9"/>
        <color theme="1"/>
        <rFont val="Calibri"/>
        <family val="2"/>
      </rPr>
      <t>PP16486</t>
    </r>
  </si>
  <si>
    <r>
      <t xml:space="preserve">Calamagrostis x acutiflora 'Eldorado'  </t>
    </r>
    <r>
      <rPr>
        <sz val="9"/>
        <color theme="1"/>
        <rFont val="Calibri"/>
        <family val="2"/>
      </rPr>
      <t>PP16487</t>
    </r>
    <r>
      <rPr>
        <sz val="11"/>
        <color theme="1"/>
        <rFont val="Calibri"/>
        <family val="2"/>
        <scheme val="minor"/>
      </rPr>
      <t/>
    </r>
  </si>
  <si>
    <r>
      <t xml:space="preserve">Calamagrostis x acutiflora 'Eldorado'  </t>
    </r>
    <r>
      <rPr>
        <sz val="9"/>
        <color theme="1"/>
        <rFont val="Calibri"/>
        <family val="2"/>
      </rPr>
      <t>PP16488</t>
    </r>
    <r>
      <rPr>
        <sz val="11"/>
        <color theme="1"/>
        <rFont val="Calibri"/>
        <family val="2"/>
        <scheme val="minor"/>
      </rPr>
      <t/>
    </r>
  </si>
  <si>
    <r>
      <t>Carex morrowii EverColor® 'Everglow'</t>
    </r>
    <r>
      <rPr>
        <sz val="9"/>
        <color theme="1"/>
        <rFont val="Calibri"/>
        <family val="2"/>
      </rPr>
      <t xml:space="preserve">  PP30466</t>
    </r>
  </si>
  <si>
    <r>
      <t xml:space="preserve">Carex oshimensis EverColor® 'Everillo'  </t>
    </r>
    <r>
      <rPr>
        <sz val="9"/>
        <color theme="1"/>
        <rFont val="Calibri"/>
        <family val="2"/>
      </rPr>
      <t>PP21002</t>
    </r>
    <r>
      <rPr>
        <sz val="11"/>
        <color theme="1"/>
        <rFont val="Calibri"/>
        <family val="2"/>
      </rPr>
      <t xml:space="preserve"> </t>
    </r>
  </si>
  <si>
    <r>
      <t xml:space="preserve">Carex oshimensis EverColor® 'Everlime'  </t>
    </r>
    <r>
      <rPr>
        <sz val="9"/>
        <color theme="1"/>
        <rFont val="Calibri"/>
        <family val="2"/>
      </rPr>
      <t>PP25622</t>
    </r>
    <r>
      <rPr>
        <sz val="11"/>
        <color theme="1"/>
        <rFont val="Calibri"/>
        <family val="2"/>
      </rPr>
      <t xml:space="preserve"> </t>
    </r>
  </si>
  <si>
    <r>
      <t xml:space="preserve">Carex pensylvanica 'Straw Hat'  </t>
    </r>
    <r>
      <rPr>
        <sz val="9"/>
        <color theme="1"/>
        <rFont val="Calibri"/>
        <family val="2"/>
      </rPr>
      <t>PP29432</t>
    </r>
    <r>
      <rPr>
        <sz val="11"/>
        <color theme="1"/>
        <rFont val="Calibri"/>
        <family val="2"/>
      </rPr>
      <t xml:space="preserve"> </t>
    </r>
  </si>
  <si>
    <r>
      <t xml:space="preserve">Festuca arundinacea 'Glow Sticks' </t>
    </r>
    <r>
      <rPr>
        <sz val="9"/>
        <color theme="1"/>
        <rFont val="Calibri"/>
        <family val="2"/>
        <scheme val="minor"/>
      </rPr>
      <t>PP23307</t>
    </r>
    <r>
      <rPr>
        <sz val="11"/>
        <color theme="1"/>
        <rFont val="Calibri"/>
        <family val="2"/>
        <scheme val="minor"/>
      </rPr>
      <t xml:space="preserve">  NEW</t>
    </r>
  </si>
  <si>
    <r>
      <t xml:space="preserve">Festuca glauca 'Beyond Blue'  </t>
    </r>
    <r>
      <rPr>
        <sz val="9"/>
        <color theme="1"/>
        <rFont val="Calibri"/>
        <family val="2"/>
      </rPr>
      <t>(Casca11) PP23307</t>
    </r>
  </si>
  <si>
    <r>
      <t xml:space="preserve">Festuca glauca 'Blue Whiskers'  </t>
    </r>
    <r>
      <rPr>
        <sz val="9"/>
        <color theme="1"/>
        <rFont val="Calibri"/>
        <family val="2"/>
      </rPr>
      <t>PP29200</t>
    </r>
  </si>
  <si>
    <r>
      <t xml:space="preserve">Festuca glauca 'Cool as Ice' </t>
    </r>
    <r>
      <rPr>
        <sz val="9"/>
        <color theme="1"/>
        <rFont val="Calibri"/>
        <family val="2"/>
      </rPr>
      <t xml:space="preserve"> PP27651</t>
    </r>
    <r>
      <rPr>
        <sz val="11"/>
        <color theme="1"/>
        <rFont val="Calibri"/>
        <family val="2"/>
      </rPr>
      <t xml:space="preserve"> </t>
    </r>
  </si>
  <si>
    <r>
      <t xml:space="preserve">Miscanthus sinensis 'Bandwidth'  </t>
    </r>
    <r>
      <rPr>
        <sz val="9"/>
        <color theme="1"/>
        <rFont val="Calibri"/>
        <family val="2"/>
      </rPr>
      <t>PP29460</t>
    </r>
  </si>
  <si>
    <r>
      <t xml:space="preserve">Miscanthus sinensis 'Encore'  </t>
    </r>
    <r>
      <rPr>
        <sz val="9"/>
        <color theme="1"/>
        <rFont val="Calibri"/>
        <family val="2"/>
      </rPr>
      <t>PP29070</t>
    </r>
  </si>
  <si>
    <r>
      <t xml:space="preserve">Miscanthus sinensis 'Fire Dragon'  </t>
    </r>
    <r>
      <rPr>
        <sz val="9"/>
        <color theme="1"/>
        <rFont val="Calibri"/>
        <family val="2"/>
      </rPr>
      <t>PP30374</t>
    </r>
  </si>
  <si>
    <r>
      <t xml:space="preserve">Miscanthus sinensis 'Little Miss'  </t>
    </r>
    <r>
      <rPr>
        <sz val="9"/>
        <color theme="1"/>
        <rFont val="Calibri"/>
        <family val="2"/>
      </rPr>
      <t>PP28849</t>
    </r>
  </si>
  <si>
    <r>
      <t xml:space="preserve">Miscanthus sinensis 'Oktoberfest'  </t>
    </r>
    <r>
      <rPr>
        <sz val="9"/>
        <color theme="1"/>
        <rFont val="Calibri"/>
        <family val="2"/>
      </rPr>
      <t>PP27047</t>
    </r>
  </si>
  <si>
    <r>
      <t xml:space="preserve">Panicum virgatum 'Cape Breeze'  </t>
    </r>
    <r>
      <rPr>
        <sz val="9"/>
        <color theme="1"/>
        <rFont val="Calibri"/>
        <family val="2"/>
      </rPr>
      <t>PP24895</t>
    </r>
  </si>
  <si>
    <r>
      <t xml:space="preserve">Panicum virgatum 'Prairie Dog'  </t>
    </r>
    <r>
      <rPr>
        <sz val="9"/>
        <color theme="1"/>
        <rFont val="Calibri"/>
        <family val="2"/>
      </rPr>
      <t>PP32736</t>
    </r>
  </si>
  <si>
    <r>
      <t xml:space="preserve">Panicum virgatum 'Prairie Fire'  </t>
    </r>
    <r>
      <rPr>
        <sz val="9"/>
        <color theme="1"/>
        <rFont val="Calibri"/>
        <family val="2"/>
      </rPr>
      <t>PP19367</t>
    </r>
  </si>
  <si>
    <r>
      <t xml:space="preserve">Panicum virgatum 'Ruby Ribbons' </t>
    </r>
    <r>
      <rPr>
        <sz val="9"/>
        <color theme="1"/>
        <rFont val="Calibri"/>
        <family val="2"/>
      </rPr>
      <t xml:space="preserve"> PP19367</t>
    </r>
  </si>
  <si>
    <r>
      <t xml:space="preserve">Pennisetum alopecuroides 'Burgundy Bunny'  </t>
    </r>
    <r>
      <rPr>
        <sz val="9"/>
        <color theme="1"/>
        <rFont val="Calibri"/>
        <family val="2"/>
      </rPr>
      <t>PP21917</t>
    </r>
  </si>
  <si>
    <r>
      <t xml:space="preserve">Pennisetum alopecuroides 'Love and Rockets'  </t>
    </r>
    <r>
      <rPr>
        <sz val="9"/>
        <color theme="1"/>
        <rFont val="Calibri"/>
        <family val="2"/>
      </rPr>
      <t>PP33035</t>
    </r>
  </si>
  <si>
    <r>
      <t xml:space="preserve">Pennisetum alopecuroides 'Lumen Gold'  </t>
    </r>
    <r>
      <rPr>
        <sz val="9"/>
        <color theme="1"/>
        <rFont val="Calibri"/>
        <family val="2"/>
      </rPr>
      <t>PP24735</t>
    </r>
  </si>
  <si>
    <r>
      <t xml:space="preserve">Pennisetum alopecuroides 'Piglet'  </t>
    </r>
    <r>
      <rPr>
        <sz val="9"/>
        <color theme="1"/>
        <rFont val="Calibri"/>
        <family val="2"/>
      </rPr>
      <t>PP19074</t>
    </r>
  </si>
  <si>
    <r>
      <t xml:space="preserve">Pennisetum alopecuroides 'Pure Energy' </t>
    </r>
    <r>
      <rPr>
        <sz val="9"/>
        <color theme="1"/>
        <rFont val="Calibri"/>
        <family val="2"/>
      </rPr>
      <t xml:space="preserve"> PP34606</t>
    </r>
  </si>
  <si>
    <r>
      <t xml:space="preserve">Pennisetum setaceum 'Cherry Sparkler'  </t>
    </r>
    <r>
      <rPr>
        <sz val="9"/>
        <color theme="1"/>
        <rFont val="Calibri"/>
        <family val="2"/>
      </rPr>
      <t>PP22538</t>
    </r>
    <r>
      <rPr>
        <sz val="11"/>
        <color theme="1"/>
        <rFont val="Calibri"/>
        <family val="2"/>
      </rPr>
      <t xml:space="preserve"> </t>
    </r>
  </si>
  <si>
    <r>
      <t xml:space="preserve">Pennisetum setaceum 'Fireworks'  </t>
    </r>
    <r>
      <rPr>
        <sz val="9"/>
        <color theme="1"/>
        <rFont val="Calibri"/>
        <family val="2"/>
      </rPr>
      <t xml:space="preserve">PP18504 </t>
    </r>
  </si>
  <si>
    <r>
      <t xml:space="preserve">Pennisetum setaceum 'Skyrocket'  </t>
    </r>
    <r>
      <rPr>
        <sz val="9"/>
        <color theme="1"/>
        <rFont val="Calibri"/>
        <family val="2"/>
      </rPr>
      <t>PP21497</t>
    </r>
  </si>
  <si>
    <r>
      <t xml:space="preserve">Schizachyrium scoparium 'Standing Ovation'  </t>
    </r>
    <r>
      <rPr>
        <sz val="9"/>
        <color theme="1"/>
        <rFont val="Calibri"/>
        <family val="2"/>
      </rPr>
      <t>PP25202</t>
    </r>
  </si>
  <si>
    <r>
      <t xml:space="preserve">Schizachyrium scoparium 'Twilight Zone'  </t>
    </r>
    <r>
      <rPr>
        <sz val="9"/>
        <color theme="1"/>
        <rFont val="Calibri"/>
        <family val="2"/>
      </rPr>
      <t>PP27432</t>
    </r>
  </si>
  <si>
    <r>
      <t xml:space="preserve">Plant Name                                                                                                               </t>
    </r>
    <r>
      <rPr>
        <b/>
        <sz val="11"/>
        <rFont val="Calibri"/>
        <family val="2"/>
      </rPr>
      <t xml:space="preserve">     </t>
    </r>
  </si>
  <si>
    <t xml:space="preserve">Ammophila breviligulata  </t>
  </si>
  <si>
    <t>Carex bicknellii</t>
  </si>
  <si>
    <t>Carex brevior</t>
  </si>
  <si>
    <t>Schizachyrium scoparium 'Blue Heaven'</t>
  </si>
  <si>
    <t xml:space="preserve">Schizachyrium scoparium 'Jazz' 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</si>
  <si>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</si>
  <si>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</si>
  <si>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</si>
  <si>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</si>
  <si>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</si>
  <si>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</si>
  <si>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</si>
  <si>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</si>
  <si>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</si>
  <si>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</si>
  <si>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</si>
  <si>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</si>
  <si>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Festuca arundinacea 'Glow Sticks' PP23307</t>
  </si>
  <si>
    <r>
      <t xml:space="preserve">Miscanthus sinensis 'Fire Dragon'  </t>
    </r>
    <r>
      <rPr>
        <sz val="9"/>
        <color theme="1"/>
        <rFont val="Calibri"/>
        <family val="2"/>
        <scheme val="minor"/>
      </rPr>
      <t>PP30375</t>
    </r>
    <r>
      <rPr>
        <sz val="11"/>
        <color theme="1"/>
        <rFont val="Calibri"/>
        <family val="2"/>
        <scheme val="minor"/>
      </rPr>
      <t xml:space="preserve">  </t>
    </r>
  </si>
  <si>
    <t>Panicum virgatum 'Half Pint' PW</t>
  </si>
  <si>
    <t xml:space="preserve">Panicum virgatum 'Niagara Falls' (PW) </t>
  </si>
  <si>
    <t>Phalaris arundinacea 'Strawberries &amp; Cream'</t>
  </si>
  <si>
    <t>Schizachyrium scoparium 'Brush Strokes' (PW)</t>
  </si>
  <si>
    <t xml:space="preserve">Pennisetum alopecuroides 'Lemon Squeeze' (PW)   </t>
  </si>
  <si>
    <r>
      <t xml:space="preserve">Panicum virgatum 'Prairie Dog'  </t>
    </r>
    <r>
      <rPr>
        <sz val="9"/>
        <rFont val="Calibri"/>
        <family val="2"/>
      </rPr>
      <t>PP32736</t>
    </r>
  </si>
  <si>
    <t>Phalaris arundinacea 'Strawberries and Cream'</t>
  </si>
  <si>
    <t>3.30 (0.35)</t>
  </si>
  <si>
    <t>2.00 (0.20)</t>
  </si>
  <si>
    <t>1.50 (0.35)</t>
  </si>
  <si>
    <t>1.50 (0.15)</t>
  </si>
  <si>
    <t>1.75 (0.15)</t>
  </si>
  <si>
    <t>2.00 (0.15)</t>
  </si>
  <si>
    <t>1.80 (0.20)</t>
  </si>
  <si>
    <t>1.50 (0.20)</t>
  </si>
  <si>
    <t>1.50 (0.30)</t>
  </si>
  <si>
    <t>2.45 (0.35)</t>
  </si>
  <si>
    <t>2.25 (0.35)</t>
  </si>
  <si>
    <t>2.25 (0.40)</t>
  </si>
  <si>
    <t>1.85 (0.30)</t>
  </si>
  <si>
    <t>2.20 (0.30)</t>
  </si>
  <si>
    <t>1.85 (0.35)</t>
  </si>
  <si>
    <t>1.90 (0.40)</t>
  </si>
  <si>
    <t>1.80 (0.35)</t>
  </si>
  <si>
    <t>1.65 (0.30)</t>
  </si>
  <si>
    <t>1.55 (0.35)</t>
  </si>
  <si>
    <t>2.50 (0.30)</t>
  </si>
  <si>
    <t>2.50 (0.35)</t>
  </si>
  <si>
    <t>7.30 (0.35)</t>
  </si>
  <si>
    <t>6.15 (0.20)</t>
  </si>
  <si>
    <t>6.15 (0.35)</t>
  </si>
  <si>
    <t>6.15 (0.15)</t>
  </si>
  <si>
    <t>6.60 (0.35)</t>
  </si>
  <si>
    <t>6.60(0.35)</t>
  </si>
  <si>
    <t>10.00 (0.35)</t>
  </si>
  <si>
    <t>6.60 (0.40)</t>
  </si>
  <si>
    <t>6.15 (0.30)</t>
  </si>
  <si>
    <t>6.15 (0.40)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</si>
</sst>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.5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color rgb="FFBC101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9" fillId="0" borderId="0"/>
  </cellStyleXfs>
  <cellXfs count="128">
    <xf numFmtId="0" fontId="0" fillId="0" borderId="0" xfId="0"/>
    <xf numFmtId="0" fontId="10" fillId="0" borderId="0" xfId="0" applyFont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4" fillId="0" borderId="0" xfId="0" applyFont="1"/>
    <xf numFmtId="0" fontId="15" fillId="2" borderId="7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0" fillId="2" borderId="0" xfId="0" applyFill="1"/>
    <xf numFmtId="0" fontId="10" fillId="2" borderId="0" xfId="0" applyFont="1" applyFill="1" applyAlignment="1">
      <alignment horizontal="center"/>
    </xf>
    <xf numFmtId="0" fontId="26" fillId="2" borderId="0" xfId="0" applyFont="1" applyFill="1" applyAlignment="1">
      <alignment horizontal="right"/>
    </xf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9" fillId="2" borderId="0" xfId="0" applyFont="1" applyFill="1"/>
    <xf numFmtId="0" fontId="13" fillId="2" borderId="0" xfId="0" applyFont="1" applyFill="1"/>
    <xf numFmtId="0" fontId="15" fillId="2" borderId="3" xfId="0" applyFont="1" applyFill="1" applyBorder="1"/>
    <xf numFmtId="0" fontId="14" fillId="2" borderId="0" xfId="0" applyFont="1" applyFill="1"/>
    <xf numFmtId="0" fontId="15" fillId="2" borderId="3" xfId="0" applyFont="1" applyFill="1" applyBorder="1" applyAlignment="1">
      <alignment vertical="center"/>
    </xf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23" fillId="2" borderId="0" xfId="0" applyFont="1" applyFill="1"/>
    <xf numFmtId="0" fontId="24" fillId="2" borderId="0" xfId="0" applyFont="1" applyFill="1" applyAlignment="1">
      <alignment horizontal="center"/>
    </xf>
    <xf numFmtId="0" fontId="15" fillId="0" borderId="4" xfId="0" applyFont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6" fillId="0" borderId="0" xfId="0" applyFont="1"/>
    <xf numFmtId="0" fontId="10" fillId="2" borderId="0" xfId="0" applyFont="1" applyFill="1" applyAlignment="1">
      <alignment horizontal="left" indent="1"/>
    </xf>
    <xf numFmtId="0" fontId="1" fillId="2" borderId="0" xfId="1" applyFill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/>
    </xf>
    <xf numFmtId="164" fontId="5" fillId="2" borderId="0" xfId="0" applyNumberFormat="1" applyFont="1" applyFill="1" applyAlignment="1" applyProtection="1">
      <alignment horizontal="center" vertical="center"/>
      <protection hidden="1"/>
    </xf>
    <xf numFmtId="0" fontId="6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0" fillId="2" borderId="10" xfId="0" applyFill="1" applyBorder="1"/>
    <xf numFmtId="0" fontId="0" fillId="2" borderId="9" xfId="0" applyFill="1" applyBorder="1"/>
    <xf numFmtId="0" fontId="2" fillId="2" borderId="0" xfId="0" applyFont="1" applyFill="1" applyAlignment="1">
      <alignment vertical="center"/>
    </xf>
    <xf numFmtId="164" fontId="5" fillId="0" borderId="0" xfId="0" applyNumberFormat="1" applyFont="1" applyAlignment="1" applyProtection="1">
      <alignment horizontal="center" vertical="center"/>
      <protection hidden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/>
    <xf numFmtId="0" fontId="3" fillId="0" borderId="17" xfId="0" applyFont="1" applyBorder="1"/>
    <xf numFmtId="0" fontId="3" fillId="0" borderId="18" xfId="0" applyFont="1" applyBorder="1"/>
    <xf numFmtId="0" fontId="3" fillId="0" borderId="3" xfId="0" applyFont="1" applyBorder="1"/>
    <xf numFmtId="0" fontId="3" fillId="0" borderId="4" xfId="0" applyFont="1" applyBorder="1"/>
    <xf numFmtId="0" fontId="15" fillId="0" borderId="3" xfId="0" applyFont="1" applyBorder="1"/>
    <xf numFmtId="0" fontId="15" fillId="0" borderId="11" xfId="0" applyFont="1" applyBorder="1"/>
    <xf numFmtId="0" fontId="15" fillId="0" borderId="4" xfId="0" applyFont="1" applyBorder="1"/>
    <xf numFmtId="0" fontId="15" fillId="0" borderId="19" xfId="0" applyFont="1" applyBorder="1" applyAlignment="1">
      <alignment vertical="center"/>
    </xf>
    <xf numFmtId="0" fontId="0" fillId="0" borderId="11" xfId="0" applyBorder="1"/>
    <xf numFmtId="0" fontId="0" fillId="0" borderId="4" xfId="0" applyBorder="1"/>
    <xf numFmtId="0" fontId="3" fillId="0" borderId="6" xfId="0" applyFont="1" applyBorder="1"/>
    <xf numFmtId="0" fontId="3" fillId="0" borderId="7" xfId="0" applyFont="1" applyBorder="1"/>
    <xf numFmtId="0" fontId="33" fillId="0" borderId="11" xfId="0" applyFont="1" applyBorder="1"/>
    <xf numFmtId="0" fontId="15" fillId="0" borderId="5" xfId="0" applyFont="1" applyBorder="1" applyAlignment="1">
      <alignment vertical="center"/>
    </xf>
    <xf numFmtId="0" fontId="0" fillId="2" borderId="9" xfId="0" applyFill="1" applyBorder="1" applyAlignment="1">
      <alignment horizontal="center"/>
    </xf>
    <xf numFmtId="0" fontId="15" fillId="2" borderId="19" xfId="0" applyFont="1" applyFill="1" applyBorder="1" applyAlignment="1">
      <alignment vertical="center"/>
    </xf>
    <xf numFmtId="0" fontId="0" fillId="2" borderId="0" xfId="0" applyFill="1" applyAlignment="1">
      <alignment horizontal="left" indent="3"/>
    </xf>
    <xf numFmtId="0" fontId="1" fillId="2" borderId="0" xfId="1" applyFill="1" applyBorder="1" applyAlignment="1">
      <alignment horizontal="left"/>
    </xf>
    <xf numFmtId="0" fontId="0" fillId="0" borderId="20" xfId="0" applyBorder="1"/>
    <xf numFmtId="0" fontId="6" fillId="2" borderId="3" xfId="0" applyFont="1" applyFill="1" applyBorder="1"/>
    <xf numFmtId="0" fontId="6" fillId="2" borderId="14" xfId="0" applyFont="1" applyFill="1" applyBorder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0" borderId="3" xfId="0" applyFont="1" applyBorder="1"/>
    <xf numFmtId="0" fontId="6" fillId="2" borderId="3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2" borderId="6" xfId="0" applyFont="1" applyFill="1" applyBorder="1"/>
    <xf numFmtId="0" fontId="15" fillId="3" borderId="3" xfId="0" applyFont="1" applyFill="1" applyBorder="1"/>
    <xf numFmtId="1" fontId="15" fillId="2" borderId="2" xfId="0" applyNumberFormat="1" applyFont="1" applyFill="1" applyBorder="1" applyAlignment="1" applyProtection="1">
      <alignment horizontal="center"/>
      <protection hidden="1"/>
    </xf>
    <xf numFmtId="1" fontId="15" fillId="2" borderId="25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/>
    <xf numFmtId="0" fontId="30" fillId="2" borderId="22" xfId="2" applyFont="1" applyFill="1" applyBorder="1" applyAlignment="1">
      <alignment horizontal="center" textRotation="55"/>
    </xf>
    <xf numFmtId="1" fontId="15" fillId="0" borderId="23" xfId="0" applyNumberFormat="1" applyFont="1" applyBorder="1" applyAlignment="1" applyProtection="1">
      <alignment horizontal="center"/>
      <protection hidden="1"/>
    </xf>
    <xf numFmtId="2" fontId="15" fillId="2" borderId="13" xfId="0" applyNumberFormat="1" applyFont="1" applyFill="1" applyBorder="1" applyAlignment="1" applyProtection="1">
      <alignment horizontal="center"/>
      <protection hidden="1"/>
    </xf>
    <xf numFmtId="2" fontId="15" fillId="2" borderId="11" xfId="0" applyNumberFormat="1" applyFont="1" applyFill="1" applyBorder="1" applyAlignment="1" applyProtection="1">
      <alignment horizontal="center"/>
      <protection hidden="1"/>
    </xf>
    <xf numFmtId="2" fontId="15" fillId="2" borderId="21" xfId="0" applyNumberFormat="1" applyFont="1" applyFill="1" applyBorder="1" applyAlignment="1" applyProtection="1">
      <alignment horizontal="center"/>
      <protection hidden="1"/>
    </xf>
    <xf numFmtId="0" fontId="15" fillId="2" borderId="11" xfId="0" applyFont="1" applyFill="1" applyBorder="1" applyAlignment="1" applyProtection="1">
      <alignment horizontal="center"/>
      <protection hidden="1"/>
    </xf>
    <xf numFmtId="2" fontId="15" fillId="2" borderId="12" xfId="0" applyNumberFormat="1" applyFont="1" applyFill="1" applyBorder="1" applyAlignment="1" applyProtection="1">
      <alignment horizontal="center"/>
      <protection hidden="1"/>
    </xf>
    <xf numFmtId="1" fontId="15" fillId="2" borderId="27" xfId="0" applyNumberFormat="1" applyFont="1" applyFill="1" applyBorder="1" applyAlignment="1" applyProtection="1">
      <alignment horizontal="center"/>
      <protection hidden="1"/>
    </xf>
    <xf numFmtId="1" fontId="15" fillId="2" borderId="18" xfId="0" applyNumberFormat="1" applyFont="1" applyFill="1" applyBorder="1" applyAlignment="1" applyProtection="1">
      <alignment horizontal="center"/>
      <protection hidden="1"/>
    </xf>
    <xf numFmtId="1" fontId="15" fillId="2" borderId="28" xfId="0" applyNumberFormat="1" applyFont="1" applyFill="1" applyBorder="1" applyAlignment="1" applyProtection="1">
      <alignment horizontal="center"/>
      <protection hidden="1"/>
    </xf>
    <xf numFmtId="1" fontId="15" fillId="2" borderId="29" xfId="0" applyNumberFormat="1" applyFont="1" applyFill="1" applyBorder="1" applyAlignment="1" applyProtection="1">
      <alignment horizontal="center"/>
      <protection hidden="1"/>
    </xf>
    <xf numFmtId="0" fontId="12" fillId="0" borderId="24" xfId="0" applyFont="1" applyBorder="1" applyAlignment="1">
      <alignment horizontal="center" vertical="center" wrapText="1"/>
    </xf>
    <xf numFmtId="0" fontId="30" fillId="0" borderId="26" xfId="2" applyFont="1" applyBorder="1" applyAlignment="1">
      <alignment horizontal="center" textRotation="55"/>
    </xf>
    <xf numFmtId="2" fontId="3" fillId="3" borderId="10" xfId="0" applyNumberFormat="1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1" fontId="15" fillId="0" borderId="27" xfId="0" applyNumberFormat="1" applyFont="1" applyBorder="1" applyAlignment="1" applyProtection="1">
      <alignment horizontal="center"/>
      <protection hidden="1"/>
    </xf>
    <xf numFmtId="1" fontId="15" fillId="0" borderId="2" xfId="0" applyNumberFormat="1" applyFont="1" applyBorder="1" applyAlignment="1" applyProtection="1">
      <alignment horizontal="center"/>
      <protection hidden="1"/>
    </xf>
    <xf numFmtId="0" fontId="15" fillId="0" borderId="3" xfId="0" applyFont="1" applyBorder="1" applyAlignment="1">
      <alignment horizontal="center"/>
    </xf>
    <xf numFmtId="1" fontId="15" fillId="0" borderId="4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15" fillId="0" borderId="6" xfId="0" applyFont="1" applyBorder="1" applyAlignment="1">
      <alignment horizontal="center"/>
    </xf>
    <xf numFmtId="1" fontId="15" fillId="0" borderId="30" xfId="0" applyNumberFormat="1" applyFont="1" applyBorder="1" applyAlignment="1" applyProtection="1">
      <alignment horizontal="center"/>
      <protection hidden="1"/>
    </xf>
    <xf numFmtId="1" fontId="15" fillId="0" borderId="7" xfId="0" applyNumberFormat="1" applyFont="1" applyBorder="1" applyAlignment="1" applyProtection="1">
      <alignment horizontal="center"/>
      <protection hidden="1"/>
    </xf>
    <xf numFmtId="0" fontId="12" fillId="2" borderId="31" xfId="0" applyFont="1" applyFill="1" applyBorder="1" applyAlignment="1">
      <alignment horizontal="center" vertical="center" wrapText="1"/>
    </xf>
    <xf numFmtId="0" fontId="0" fillId="2" borderId="0" xfId="0" applyFill="1"/>
    <xf numFmtId="164" fontId="31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1" fillId="2" borderId="0" xfId="1" applyFill="1" applyBorder="1" applyAlignment="1">
      <alignment horizontal="center"/>
    </xf>
    <xf numFmtId="0" fontId="28" fillId="2" borderId="0" xfId="0" applyFont="1" applyFill="1" applyAlignment="1">
      <alignment wrapText="1"/>
    </xf>
    <xf numFmtId="0" fontId="1" fillId="2" borderId="0" xfId="1" applyFill="1" applyAlignment="1">
      <alignment horizontal="center"/>
    </xf>
    <xf numFmtId="0" fontId="25" fillId="0" borderId="0" xfId="0" applyFont="1" applyAlignment="1">
      <alignment horizontal="center"/>
    </xf>
    <xf numFmtId="0" fontId="1" fillId="0" borderId="0" xfId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90850F8B-8992-4AE6-A1FD-4FD9F7586D87}"/>
  </cellStyles>
  <dxfs count="0"/>
  <tableStyles count="0" defaultTableStyle="TableStyleMedium2" defaultPivotStyle="PivotStyleLight16"/>
  <colors>
    <mruColors>
      <color rgb="FFBC1010"/>
      <color rgb="FFB00000"/>
      <color rgb="FFA80000"/>
      <color rgb="FF8E0000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331422</xdr:colOff>
      <xdr:row>1</xdr:row>
      <xdr:rowOff>14000</xdr:rowOff>
    </xdr:from>
    <xdr:ext cx="2344611" cy="9144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22" y="80675"/>
          <a:ext cx="2344611" cy="9144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331422</xdr:colOff>
      <xdr:row>1</xdr:row>
      <xdr:rowOff>14000</xdr:rowOff>
    </xdr:from>
    <xdr:ext cx="2344611" cy="9144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22" y="71150"/>
          <a:ext cx="2344611" cy="9144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viewgardens.sharepoint.com/Shared%20Documents/Weekly%20Inventory.xlsx" TargetMode="External"/><Relationship Id="rId1" Type="http://schemas.openxmlformats.org/officeDocument/2006/relationships/externalLinkPath" Target="https://norviewgardens.sharepoint.com/Shared%20Documents/Weekly%20Inven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ugs"/>
      <sheetName val="Pots"/>
    </sheetNames>
    <sheetDataSet>
      <sheetData sheetId="0">
        <row r="6">
          <cell r="AK6">
            <v>0</v>
          </cell>
        </row>
        <row r="7">
          <cell r="AK7">
            <v>29</v>
          </cell>
        </row>
        <row r="8">
          <cell r="AK8">
            <v>12</v>
          </cell>
        </row>
        <row r="9">
          <cell r="AK9">
            <v>0</v>
          </cell>
        </row>
        <row r="10">
          <cell r="AK10">
            <v>0</v>
          </cell>
        </row>
        <row r="11">
          <cell r="AK11">
            <v>0</v>
          </cell>
        </row>
        <row r="12">
          <cell r="AK12">
            <v>-2</v>
          </cell>
        </row>
        <row r="13">
          <cell r="AK13">
            <v>4</v>
          </cell>
        </row>
        <row r="14">
          <cell r="AK14">
            <v>0</v>
          </cell>
        </row>
        <row r="15">
          <cell r="AK15">
            <v>5</v>
          </cell>
        </row>
        <row r="16">
          <cell r="AK16">
            <v>0</v>
          </cell>
        </row>
        <row r="17">
          <cell r="AK17">
            <v>50</v>
          </cell>
        </row>
        <row r="18">
          <cell r="AK18">
            <v>-1</v>
          </cell>
        </row>
        <row r="19">
          <cell r="AK19">
            <v>0</v>
          </cell>
        </row>
        <row r="20">
          <cell r="AK20">
            <v>-42</v>
          </cell>
        </row>
        <row r="21">
          <cell r="AK21">
            <v>-14</v>
          </cell>
        </row>
        <row r="22">
          <cell r="AK22">
            <v>0</v>
          </cell>
        </row>
        <row r="23">
          <cell r="AK23">
            <v>23</v>
          </cell>
        </row>
        <row r="24">
          <cell r="AK24">
            <v>27</v>
          </cell>
        </row>
        <row r="25">
          <cell r="AK25">
            <v>0</v>
          </cell>
        </row>
        <row r="26">
          <cell r="AK26">
            <v>-11</v>
          </cell>
        </row>
        <row r="27">
          <cell r="AK27">
            <v>0</v>
          </cell>
        </row>
        <row r="28">
          <cell r="AK28">
            <v>0</v>
          </cell>
        </row>
        <row r="29">
          <cell r="AK29">
            <v>0</v>
          </cell>
        </row>
        <row r="30">
          <cell r="AK30">
            <v>0</v>
          </cell>
        </row>
        <row r="31">
          <cell r="AK31">
            <v>6</v>
          </cell>
        </row>
        <row r="32">
          <cell r="AK32">
            <v>26</v>
          </cell>
        </row>
        <row r="33">
          <cell r="AK33">
            <v>0</v>
          </cell>
        </row>
        <row r="34">
          <cell r="AK34">
            <v>-92</v>
          </cell>
        </row>
        <row r="35">
          <cell r="AK35">
            <v>-19</v>
          </cell>
        </row>
        <row r="36">
          <cell r="AK36">
            <v>0</v>
          </cell>
        </row>
        <row r="37">
          <cell r="AK37">
            <v>0</v>
          </cell>
        </row>
        <row r="38">
          <cell r="AK38">
            <v>0</v>
          </cell>
        </row>
        <row r="39">
          <cell r="AK39">
            <v>55</v>
          </cell>
        </row>
        <row r="40">
          <cell r="AK40">
            <v>0</v>
          </cell>
        </row>
        <row r="41">
          <cell r="AK41">
            <v>45</v>
          </cell>
        </row>
        <row r="42">
          <cell r="AK42">
            <v>14</v>
          </cell>
        </row>
        <row r="43">
          <cell r="AK43">
            <v>-25</v>
          </cell>
        </row>
        <row r="44">
          <cell r="AK44"/>
        </row>
        <row r="45">
          <cell r="AK45">
            <v>29</v>
          </cell>
        </row>
        <row r="46">
          <cell r="AK46">
            <v>0</v>
          </cell>
        </row>
        <row r="47">
          <cell r="AK47">
            <v>-6</v>
          </cell>
        </row>
        <row r="48">
          <cell r="AK48">
            <v>-9</v>
          </cell>
        </row>
        <row r="49">
          <cell r="AK49">
            <v>51</v>
          </cell>
        </row>
        <row r="50">
          <cell r="AK50">
            <v>0</v>
          </cell>
        </row>
        <row r="51">
          <cell r="AK51">
            <v>0</v>
          </cell>
        </row>
        <row r="52">
          <cell r="AK52">
            <v>9</v>
          </cell>
        </row>
        <row r="53">
          <cell r="AK53">
            <v>6</v>
          </cell>
        </row>
        <row r="54">
          <cell r="AK54">
            <v>13</v>
          </cell>
        </row>
        <row r="55">
          <cell r="AK55">
            <v>28</v>
          </cell>
        </row>
        <row r="56">
          <cell r="AK56">
            <v>36</v>
          </cell>
        </row>
        <row r="57">
          <cell r="AK57">
            <v>80</v>
          </cell>
        </row>
        <row r="58">
          <cell r="AK58">
            <v>19</v>
          </cell>
        </row>
        <row r="59">
          <cell r="AK59">
            <v>0</v>
          </cell>
        </row>
        <row r="60">
          <cell r="AK60">
            <v>5</v>
          </cell>
        </row>
        <row r="61">
          <cell r="AK61">
            <v>43</v>
          </cell>
        </row>
        <row r="62">
          <cell r="AK62">
            <v>54</v>
          </cell>
        </row>
        <row r="63">
          <cell r="AK63">
            <v>-628</v>
          </cell>
        </row>
        <row r="64">
          <cell r="AK64">
            <v>20</v>
          </cell>
        </row>
        <row r="65">
          <cell r="AK65">
            <v>-578</v>
          </cell>
        </row>
        <row r="66">
          <cell r="AK66">
            <v>35</v>
          </cell>
        </row>
        <row r="67">
          <cell r="AK67">
            <v>55</v>
          </cell>
        </row>
        <row r="68">
          <cell r="AK68">
            <v>-7</v>
          </cell>
        </row>
        <row r="69">
          <cell r="AK69">
            <v>42</v>
          </cell>
        </row>
        <row r="70">
          <cell r="AK70">
            <v>0</v>
          </cell>
        </row>
        <row r="71">
          <cell r="AK71">
            <v>24</v>
          </cell>
        </row>
        <row r="72">
          <cell r="AK72">
            <v>0</v>
          </cell>
        </row>
        <row r="73">
          <cell r="AK73">
            <v>27</v>
          </cell>
        </row>
        <row r="74">
          <cell r="AK74">
            <v>8</v>
          </cell>
        </row>
        <row r="75">
          <cell r="AK75">
            <v>39</v>
          </cell>
        </row>
        <row r="76">
          <cell r="AK76">
            <v>30</v>
          </cell>
        </row>
        <row r="77">
          <cell r="AK77">
            <v>0</v>
          </cell>
        </row>
        <row r="78">
          <cell r="AK78">
            <v>0</v>
          </cell>
        </row>
        <row r="79">
          <cell r="AK79">
            <v>0</v>
          </cell>
        </row>
        <row r="80">
          <cell r="AK80">
            <v>41</v>
          </cell>
        </row>
        <row r="81">
          <cell r="AK81">
            <v>20</v>
          </cell>
        </row>
        <row r="82">
          <cell r="AK82">
            <v>13</v>
          </cell>
        </row>
        <row r="83">
          <cell r="AK83">
            <v>-24</v>
          </cell>
        </row>
        <row r="84">
          <cell r="AK84">
            <v>4</v>
          </cell>
        </row>
        <row r="85">
          <cell r="AK85">
            <v>-9</v>
          </cell>
        </row>
        <row r="86">
          <cell r="AK86">
            <v>0</v>
          </cell>
        </row>
        <row r="87">
          <cell r="AK87">
            <v>60</v>
          </cell>
        </row>
        <row r="88">
          <cell r="AK88">
            <v>-1</v>
          </cell>
        </row>
        <row r="89">
          <cell r="AK89">
            <v>24</v>
          </cell>
        </row>
        <row r="90">
          <cell r="AK90">
            <v>11</v>
          </cell>
        </row>
        <row r="91">
          <cell r="AK91">
            <v>0</v>
          </cell>
        </row>
        <row r="92">
          <cell r="AK92">
            <v>48</v>
          </cell>
        </row>
        <row r="93">
          <cell r="AK93">
            <v>1</v>
          </cell>
        </row>
        <row r="94">
          <cell r="AK94">
            <v>21</v>
          </cell>
        </row>
        <row r="95">
          <cell r="AK95">
            <v>0</v>
          </cell>
        </row>
        <row r="96">
          <cell r="AK96">
            <v>0</v>
          </cell>
        </row>
        <row r="97">
          <cell r="AK97">
            <v>0</v>
          </cell>
        </row>
        <row r="98">
          <cell r="AK98">
            <v>0</v>
          </cell>
        </row>
        <row r="99">
          <cell r="AK99">
            <v>0</v>
          </cell>
        </row>
        <row r="100">
          <cell r="AK100">
            <v>0</v>
          </cell>
        </row>
        <row r="101">
          <cell r="AK101">
            <v>-1</v>
          </cell>
        </row>
        <row r="102">
          <cell r="AK102">
            <v>0</v>
          </cell>
        </row>
        <row r="103">
          <cell r="AK103">
            <v>-30</v>
          </cell>
        </row>
        <row r="104">
          <cell r="AK104">
            <v>19</v>
          </cell>
        </row>
        <row r="105">
          <cell r="AK105">
            <v>13</v>
          </cell>
        </row>
        <row r="106">
          <cell r="AK106">
            <v>0</v>
          </cell>
        </row>
        <row r="107">
          <cell r="AK107">
            <v>0</v>
          </cell>
        </row>
        <row r="108">
          <cell r="AK108">
            <v>0</v>
          </cell>
        </row>
        <row r="109">
          <cell r="AK109">
            <v>6</v>
          </cell>
        </row>
        <row r="110">
          <cell r="AK110">
            <v>-3</v>
          </cell>
        </row>
        <row r="111">
          <cell r="AK111">
            <v>0</v>
          </cell>
        </row>
        <row r="112">
          <cell r="AK112">
            <v>-18</v>
          </cell>
        </row>
        <row r="113">
          <cell r="AK113">
            <v>33</v>
          </cell>
        </row>
        <row r="114">
          <cell r="AK114">
            <v>-1</v>
          </cell>
        </row>
        <row r="115">
          <cell r="AK115">
            <v>0</v>
          </cell>
        </row>
        <row r="116">
          <cell r="AK116">
            <v>2</v>
          </cell>
        </row>
        <row r="117">
          <cell r="AK117">
            <v>-12</v>
          </cell>
        </row>
        <row r="118">
          <cell r="AK118">
            <v>15</v>
          </cell>
        </row>
        <row r="119">
          <cell r="AK119">
            <v>0</v>
          </cell>
        </row>
        <row r="120">
          <cell r="AK120">
            <v>13</v>
          </cell>
        </row>
        <row r="121">
          <cell r="AK121">
            <v>-3</v>
          </cell>
        </row>
        <row r="122">
          <cell r="AK122">
            <v>2</v>
          </cell>
        </row>
        <row r="123">
          <cell r="AK123">
            <v>7</v>
          </cell>
        </row>
        <row r="124">
          <cell r="AK124">
            <v>24</v>
          </cell>
        </row>
        <row r="125">
          <cell r="AK125">
            <v>0</v>
          </cell>
        </row>
        <row r="126">
          <cell r="AK126">
            <v>36</v>
          </cell>
        </row>
        <row r="127">
          <cell r="AK127">
            <v>18</v>
          </cell>
        </row>
        <row r="128">
          <cell r="AK128">
            <v>20</v>
          </cell>
        </row>
        <row r="129">
          <cell r="AK129">
            <v>-9</v>
          </cell>
        </row>
        <row r="130">
          <cell r="AK130">
            <v>23</v>
          </cell>
        </row>
        <row r="131">
          <cell r="AK131">
            <v>36</v>
          </cell>
        </row>
        <row r="132">
          <cell r="AK132">
            <v>22</v>
          </cell>
        </row>
        <row r="133">
          <cell r="AK133">
            <v>0</v>
          </cell>
        </row>
        <row r="134">
          <cell r="AK134">
            <v>-1</v>
          </cell>
        </row>
        <row r="135">
          <cell r="AK135">
            <v>2</v>
          </cell>
        </row>
        <row r="136">
          <cell r="AK136">
            <v>30</v>
          </cell>
        </row>
        <row r="137">
          <cell r="AK137">
            <v>0</v>
          </cell>
        </row>
        <row r="138">
          <cell r="AK138">
            <v>14</v>
          </cell>
        </row>
        <row r="139">
          <cell r="AK139">
            <v>16</v>
          </cell>
        </row>
        <row r="140">
          <cell r="AK140">
            <v>-2</v>
          </cell>
        </row>
        <row r="141">
          <cell r="AK141">
            <v>-19</v>
          </cell>
        </row>
        <row r="142">
          <cell r="AK142">
            <v>-9</v>
          </cell>
        </row>
        <row r="143">
          <cell r="AK143">
            <v>3</v>
          </cell>
        </row>
        <row r="144">
          <cell r="AK144">
            <v>-7</v>
          </cell>
        </row>
        <row r="145">
          <cell r="AK145">
            <v>0</v>
          </cell>
        </row>
        <row r="146">
          <cell r="AK146">
            <v>0</v>
          </cell>
        </row>
        <row r="147">
          <cell r="AK147">
            <v>-24</v>
          </cell>
        </row>
        <row r="148">
          <cell r="AK148">
            <v>1</v>
          </cell>
        </row>
        <row r="149">
          <cell r="AK149">
            <v>-10</v>
          </cell>
        </row>
        <row r="150">
          <cell r="AK150">
            <v>-3</v>
          </cell>
        </row>
        <row r="151">
          <cell r="AK151">
            <v>1</v>
          </cell>
        </row>
        <row r="152">
          <cell r="AK152">
            <v>4</v>
          </cell>
        </row>
        <row r="153">
          <cell r="AK153">
            <v>25</v>
          </cell>
        </row>
        <row r="154">
          <cell r="AK154">
            <v>44</v>
          </cell>
        </row>
        <row r="155">
          <cell r="AK155">
            <v>11</v>
          </cell>
        </row>
        <row r="156">
          <cell r="AK156">
            <v>4</v>
          </cell>
        </row>
        <row r="157">
          <cell r="AK157">
            <v>-7</v>
          </cell>
        </row>
        <row r="158">
          <cell r="AK158">
            <v>1</v>
          </cell>
        </row>
        <row r="159">
          <cell r="AK159">
            <v>-13</v>
          </cell>
        </row>
        <row r="160">
          <cell r="AK160">
            <v>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AK163">
            <v>-1</v>
          </cell>
        </row>
        <row r="164">
          <cell r="AK164">
            <v>0</v>
          </cell>
        </row>
        <row r="165">
          <cell r="AK165">
            <v>0</v>
          </cell>
        </row>
        <row r="166">
          <cell r="AK166">
            <v>-5</v>
          </cell>
        </row>
        <row r="167">
          <cell r="AK167">
            <v>0</v>
          </cell>
        </row>
        <row r="168">
          <cell r="AK168">
            <v>-1</v>
          </cell>
        </row>
        <row r="169">
          <cell r="AK169">
            <v>0</v>
          </cell>
        </row>
        <row r="170">
          <cell r="AK170">
            <v>-1</v>
          </cell>
        </row>
        <row r="171">
          <cell r="AK171">
            <v>-10</v>
          </cell>
        </row>
        <row r="172">
          <cell r="AK172">
            <v>-12</v>
          </cell>
        </row>
        <row r="173">
          <cell r="AK173">
            <v>0</v>
          </cell>
        </row>
        <row r="174">
          <cell r="AK174">
            <v>0</v>
          </cell>
        </row>
        <row r="175">
          <cell r="AK175">
            <v>-10</v>
          </cell>
        </row>
        <row r="176">
          <cell r="AK176">
            <v>-8</v>
          </cell>
        </row>
        <row r="177">
          <cell r="AK177">
            <v>-21</v>
          </cell>
        </row>
        <row r="178">
          <cell r="AK178">
            <v>15</v>
          </cell>
        </row>
        <row r="179">
          <cell r="AK179">
            <v>33</v>
          </cell>
        </row>
        <row r="180">
          <cell r="AK180">
            <v>97</v>
          </cell>
        </row>
        <row r="181">
          <cell r="AK181">
            <v>59</v>
          </cell>
        </row>
        <row r="182">
          <cell r="AK182">
            <v>0</v>
          </cell>
        </row>
        <row r="183">
          <cell r="AK183">
            <v>16</v>
          </cell>
        </row>
        <row r="184">
          <cell r="AK184">
            <v>0</v>
          </cell>
        </row>
        <row r="185">
          <cell r="AK185">
            <v>1</v>
          </cell>
        </row>
        <row r="186">
          <cell r="AK186">
            <v>25</v>
          </cell>
        </row>
        <row r="187">
          <cell r="AK187">
            <v>0</v>
          </cell>
        </row>
        <row r="188">
          <cell r="AK188">
            <v>0</v>
          </cell>
        </row>
        <row r="189">
          <cell r="AK189">
            <v>-12</v>
          </cell>
        </row>
        <row r="190">
          <cell r="AK190">
            <v>-156</v>
          </cell>
        </row>
        <row r="191">
          <cell r="AK191">
            <v>-50</v>
          </cell>
        </row>
        <row r="192">
          <cell r="AK192">
            <v>-4</v>
          </cell>
        </row>
        <row r="193">
          <cell r="AK193">
            <v>0</v>
          </cell>
        </row>
        <row r="194">
          <cell r="AK194">
            <v>0</v>
          </cell>
        </row>
        <row r="195">
          <cell r="AK195">
            <v>0</v>
          </cell>
        </row>
        <row r="196">
          <cell r="AK196">
            <v>0</v>
          </cell>
        </row>
        <row r="197">
          <cell r="AK197">
            <v>5</v>
          </cell>
        </row>
        <row r="198">
          <cell r="AK198">
            <v>10</v>
          </cell>
        </row>
        <row r="199">
          <cell r="AK199">
            <v>46</v>
          </cell>
        </row>
        <row r="200">
          <cell r="AK200">
            <v>34</v>
          </cell>
        </row>
        <row r="201">
          <cell r="AK201">
            <v>-3</v>
          </cell>
        </row>
        <row r="202">
          <cell r="AK202">
            <v>0</v>
          </cell>
        </row>
        <row r="203">
          <cell r="AK203">
            <v>0</v>
          </cell>
        </row>
        <row r="204">
          <cell r="AK204">
            <v>29</v>
          </cell>
        </row>
        <row r="205">
          <cell r="AK205">
            <v>0</v>
          </cell>
        </row>
        <row r="206">
          <cell r="AK206">
            <v>0</v>
          </cell>
        </row>
      </sheetData>
      <sheetData sheetId="1">
        <row r="6">
          <cell r="L6">
            <v>88</v>
          </cell>
          <cell r="AF6">
            <v>88</v>
          </cell>
        </row>
        <row r="7">
          <cell r="L7">
            <v>16</v>
          </cell>
          <cell r="AF7">
            <v>16</v>
          </cell>
        </row>
        <row r="8">
          <cell r="L8">
            <v>70</v>
          </cell>
          <cell r="AF8">
            <v>70</v>
          </cell>
        </row>
        <row r="9">
          <cell r="L9">
            <v>168</v>
          </cell>
          <cell r="AF9">
            <v>168</v>
          </cell>
        </row>
        <row r="10">
          <cell r="L10">
            <v>100</v>
          </cell>
          <cell r="AF10">
            <v>100</v>
          </cell>
        </row>
        <row r="11">
          <cell r="L11">
            <v>168</v>
          </cell>
          <cell r="AF11">
            <v>168</v>
          </cell>
        </row>
        <row r="12">
          <cell r="L12">
            <v>130</v>
          </cell>
          <cell r="AF12">
            <v>130</v>
          </cell>
        </row>
        <row r="13">
          <cell r="L13">
            <v>344</v>
          </cell>
          <cell r="AF13">
            <v>344</v>
          </cell>
        </row>
        <row r="14">
          <cell r="L14">
            <v>400</v>
          </cell>
          <cell r="AF14">
            <v>400</v>
          </cell>
        </row>
        <row r="15">
          <cell r="L15">
            <v>260</v>
          </cell>
          <cell r="AF15">
            <v>260</v>
          </cell>
        </row>
        <row r="16">
          <cell r="L16">
            <v>364</v>
          </cell>
          <cell r="AF16">
            <v>364</v>
          </cell>
        </row>
        <row r="17">
          <cell r="L17">
            <v>0</v>
          </cell>
          <cell r="AF17">
            <v>0</v>
          </cell>
        </row>
        <row r="18">
          <cell r="L18">
            <v>106</v>
          </cell>
          <cell r="AF18">
            <v>106</v>
          </cell>
        </row>
        <row r="19">
          <cell r="L19">
            <v>-8</v>
          </cell>
          <cell r="AF19">
            <v>-8</v>
          </cell>
        </row>
        <row r="20">
          <cell r="L20">
            <v>82</v>
          </cell>
          <cell r="AF20">
            <v>82</v>
          </cell>
        </row>
        <row r="21">
          <cell r="L21">
            <v>5736</v>
          </cell>
          <cell r="AF21">
            <v>5736</v>
          </cell>
        </row>
        <row r="22">
          <cell r="L22">
            <v>1650</v>
          </cell>
          <cell r="AF22">
            <v>1650</v>
          </cell>
        </row>
        <row r="23">
          <cell r="L23">
            <v>-16</v>
          </cell>
          <cell r="AF23">
            <v>-16</v>
          </cell>
        </row>
        <row r="24">
          <cell r="L24">
            <v>40</v>
          </cell>
          <cell r="AF24">
            <v>40</v>
          </cell>
        </row>
        <row r="25">
          <cell r="L25">
            <v>120</v>
          </cell>
          <cell r="AF25">
            <v>120</v>
          </cell>
        </row>
        <row r="26">
          <cell r="L26">
            <v>456</v>
          </cell>
          <cell r="AF26">
            <v>456</v>
          </cell>
        </row>
        <row r="27">
          <cell r="L27">
            <v>228</v>
          </cell>
          <cell r="AF27">
            <v>228</v>
          </cell>
        </row>
        <row r="28">
          <cell r="L28">
            <v>300</v>
          </cell>
          <cell r="AF28">
            <v>300</v>
          </cell>
        </row>
        <row r="29">
          <cell r="L29">
            <v>0</v>
          </cell>
          <cell r="AF29">
            <v>0</v>
          </cell>
        </row>
        <row r="30">
          <cell r="L30">
            <v>200</v>
          </cell>
          <cell r="AF30">
            <v>200</v>
          </cell>
        </row>
        <row r="31">
          <cell r="L31">
            <v>91</v>
          </cell>
          <cell r="AF31">
            <v>91</v>
          </cell>
        </row>
        <row r="32">
          <cell r="L32">
            <v>1002</v>
          </cell>
          <cell r="AF32">
            <v>1002</v>
          </cell>
        </row>
        <row r="33">
          <cell r="L33">
            <v>256</v>
          </cell>
          <cell r="AF33">
            <v>256</v>
          </cell>
        </row>
        <row r="34">
          <cell r="L34">
            <v>210</v>
          </cell>
          <cell r="AF34">
            <v>210</v>
          </cell>
        </row>
        <row r="35">
          <cell r="L35">
            <v>150</v>
          </cell>
          <cell r="AF35">
            <v>150</v>
          </cell>
        </row>
        <row r="36">
          <cell r="L36">
            <v>264</v>
          </cell>
          <cell r="AF36">
            <v>264</v>
          </cell>
        </row>
        <row r="37">
          <cell r="L37">
            <v>424</v>
          </cell>
          <cell r="AF37">
            <v>424</v>
          </cell>
        </row>
        <row r="38">
          <cell r="L38">
            <v>5780</v>
          </cell>
          <cell r="AF38">
            <v>5780</v>
          </cell>
        </row>
        <row r="39">
          <cell r="L39">
            <v>300</v>
          </cell>
          <cell r="AF39">
            <v>300</v>
          </cell>
        </row>
        <row r="40">
          <cell r="L40">
            <v>50</v>
          </cell>
          <cell r="AF40">
            <v>50</v>
          </cell>
        </row>
        <row r="41">
          <cell r="L41">
            <v>0</v>
          </cell>
          <cell r="AF41">
            <v>0</v>
          </cell>
        </row>
        <row r="42">
          <cell r="L42">
            <v>1368</v>
          </cell>
          <cell r="AF42">
            <v>1368</v>
          </cell>
        </row>
        <row r="43">
          <cell r="L43">
            <v>0</v>
          </cell>
          <cell r="AF43">
            <v>0</v>
          </cell>
        </row>
        <row r="44">
          <cell r="L44">
            <v>-16</v>
          </cell>
          <cell r="AF44">
            <v>-16</v>
          </cell>
        </row>
        <row r="45">
          <cell r="L45">
            <v>0</v>
          </cell>
          <cell r="AF45">
            <v>0</v>
          </cell>
        </row>
        <row r="46">
          <cell r="L46">
            <v>0</v>
          </cell>
          <cell r="AF46">
            <v>0</v>
          </cell>
        </row>
        <row r="47">
          <cell r="L47">
            <v>860</v>
          </cell>
          <cell r="AF47">
            <v>860</v>
          </cell>
        </row>
        <row r="48">
          <cell r="L48">
            <v>244</v>
          </cell>
          <cell r="AF48">
            <v>244</v>
          </cell>
        </row>
        <row r="49">
          <cell r="L49">
            <v>390</v>
          </cell>
          <cell r="AF49">
            <v>390</v>
          </cell>
        </row>
        <row r="50">
          <cell r="L50">
            <v>220</v>
          </cell>
          <cell r="AF50">
            <v>220</v>
          </cell>
        </row>
        <row r="51">
          <cell r="L51">
            <v>50</v>
          </cell>
          <cell r="AF51">
            <v>50</v>
          </cell>
        </row>
        <row r="52">
          <cell r="L52">
            <v>0</v>
          </cell>
          <cell r="AF52">
            <v>0</v>
          </cell>
        </row>
        <row r="53">
          <cell r="L53">
            <v>730</v>
          </cell>
          <cell r="AF53">
            <v>730</v>
          </cell>
        </row>
        <row r="54">
          <cell r="L54">
            <v>88</v>
          </cell>
          <cell r="AF54">
            <v>88</v>
          </cell>
        </row>
        <row r="55">
          <cell r="L55">
            <v>230</v>
          </cell>
          <cell r="AF55">
            <v>230</v>
          </cell>
        </row>
        <row r="56">
          <cell r="L56">
            <v>0</v>
          </cell>
          <cell r="AF56">
            <v>0</v>
          </cell>
        </row>
        <row r="57">
          <cell r="L57">
            <v>180</v>
          </cell>
          <cell r="AF57">
            <v>180</v>
          </cell>
        </row>
        <row r="58">
          <cell r="L58">
            <v>274</v>
          </cell>
          <cell r="AF58">
            <v>274</v>
          </cell>
        </row>
        <row r="59">
          <cell r="L59">
            <v>580</v>
          </cell>
          <cell r="AF59">
            <v>580</v>
          </cell>
        </row>
        <row r="60">
          <cell r="L60">
            <v>344</v>
          </cell>
          <cell r="AF60">
            <v>344</v>
          </cell>
        </row>
        <row r="61">
          <cell r="L61">
            <v>-16</v>
          </cell>
          <cell r="AF61">
            <v>-16</v>
          </cell>
        </row>
        <row r="62">
          <cell r="L62">
            <v>0</v>
          </cell>
          <cell r="AF62">
            <v>0</v>
          </cell>
        </row>
        <row r="63">
          <cell r="L63">
            <v>1180</v>
          </cell>
          <cell r="AF63">
            <v>1180</v>
          </cell>
        </row>
        <row r="64">
          <cell r="L64">
            <v>100</v>
          </cell>
          <cell r="AF64">
            <v>100</v>
          </cell>
        </row>
        <row r="65">
          <cell r="L65">
            <v>-396</v>
          </cell>
          <cell r="AF65">
            <v>-396</v>
          </cell>
        </row>
        <row r="66">
          <cell r="L66">
            <v>100</v>
          </cell>
          <cell r="AF66">
            <v>100</v>
          </cell>
        </row>
        <row r="67">
          <cell r="L67">
            <v>4118</v>
          </cell>
          <cell r="AF67">
            <v>4118</v>
          </cell>
        </row>
        <row r="68">
          <cell r="L68">
            <v>-382</v>
          </cell>
          <cell r="AF68">
            <v>-382</v>
          </cell>
        </row>
        <row r="69">
          <cell r="L69">
            <v>1270</v>
          </cell>
          <cell r="AF69">
            <v>1270</v>
          </cell>
        </row>
        <row r="70">
          <cell r="L70">
            <v>300</v>
          </cell>
          <cell r="AF70">
            <v>300</v>
          </cell>
        </row>
        <row r="71">
          <cell r="L71">
            <v>300</v>
          </cell>
          <cell r="AF71">
            <v>300</v>
          </cell>
        </row>
        <row r="72">
          <cell r="L72">
            <v>0</v>
          </cell>
          <cell r="AF72">
            <v>0</v>
          </cell>
        </row>
        <row r="73">
          <cell r="L73">
            <v>-188</v>
          </cell>
          <cell r="AF73">
            <v>-188</v>
          </cell>
        </row>
        <row r="74">
          <cell r="L74">
            <v>464</v>
          </cell>
          <cell r="AF74">
            <v>464</v>
          </cell>
        </row>
        <row r="75">
          <cell r="L75">
            <v>384</v>
          </cell>
          <cell r="AF75">
            <v>384</v>
          </cell>
        </row>
        <row r="76">
          <cell r="L76">
            <v>8</v>
          </cell>
          <cell r="AF76">
            <v>8</v>
          </cell>
        </row>
        <row r="77">
          <cell r="L77">
            <v>-16</v>
          </cell>
          <cell r="AF77">
            <v>-16</v>
          </cell>
        </row>
        <row r="78">
          <cell r="L78">
            <v>544</v>
          </cell>
          <cell r="AF78">
            <v>544</v>
          </cell>
        </row>
        <row r="79">
          <cell r="L79">
            <v>204</v>
          </cell>
          <cell r="AF79">
            <v>204</v>
          </cell>
        </row>
        <row r="80">
          <cell r="L80">
            <v>428</v>
          </cell>
          <cell r="AF80">
            <v>428</v>
          </cell>
        </row>
        <row r="81">
          <cell r="L81">
            <v>200</v>
          </cell>
          <cell r="AF81">
            <v>200</v>
          </cell>
        </row>
        <row r="82">
          <cell r="L82">
            <v>616</v>
          </cell>
          <cell r="AF82">
            <v>616</v>
          </cell>
        </row>
        <row r="83">
          <cell r="L83">
            <v>-16</v>
          </cell>
          <cell r="AF83">
            <v>-16</v>
          </cell>
        </row>
        <row r="84">
          <cell r="L84">
            <v>-8</v>
          </cell>
          <cell r="AF84">
            <v>-8</v>
          </cell>
        </row>
        <row r="85">
          <cell r="L85">
            <v>90</v>
          </cell>
          <cell r="AF85">
            <v>90</v>
          </cell>
        </row>
        <row r="86">
          <cell r="L86">
            <v>100</v>
          </cell>
          <cell r="AF86">
            <v>100</v>
          </cell>
        </row>
        <row r="87">
          <cell r="L87">
            <v>70</v>
          </cell>
          <cell r="AF87">
            <v>70</v>
          </cell>
        </row>
        <row r="88">
          <cell r="L88">
            <v>0</v>
          </cell>
          <cell r="AF88">
            <v>0</v>
          </cell>
        </row>
        <row r="89">
          <cell r="L89">
            <v>82</v>
          </cell>
          <cell r="AF89">
            <v>82</v>
          </cell>
        </row>
        <row r="90">
          <cell r="L90">
            <v>110</v>
          </cell>
          <cell r="AF90">
            <v>110</v>
          </cell>
        </row>
        <row r="91">
          <cell r="L91">
            <v>112</v>
          </cell>
          <cell r="AF91">
            <v>112</v>
          </cell>
        </row>
        <row r="92">
          <cell r="L92">
            <v>1144</v>
          </cell>
          <cell r="AF92">
            <v>1144</v>
          </cell>
        </row>
        <row r="93">
          <cell r="L93">
            <v>-450</v>
          </cell>
          <cell r="AF93">
            <v>-450</v>
          </cell>
        </row>
        <row r="94">
          <cell r="L94">
            <v>292</v>
          </cell>
          <cell r="AF94">
            <v>292</v>
          </cell>
        </row>
        <row r="95">
          <cell r="L95">
            <v>-100</v>
          </cell>
          <cell r="AF95">
            <v>-100</v>
          </cell>
        </row>
        <row r="96">
          <cell r="L96">
            <v>694</v>
          </cell>
          <cell r="AF96">
            <v>694</v>
          </cell>
        </row>
        <row r="97">
          <cell r="L97">
            <v>-100</v>
          </cell>
          <cell r="AF97">
            <v>-100</v>
          </cell>
        </row>
        <row r="98">
          <cell r="L98">
            <v>332</v>
          </cell>
          <cell r="AF98">
            <v>332</v>
          </cell>
        </row>
        <row r="99">
          <cell r="L99">
            <v>154</v>
          </cell>
          <cell r="AF99">
            <v>154</v>
          </cell>
        </row>
        <row r="100">
          <cell r="L100">
            <v>-16</v>
          </cell>
          <cell r="AF100">
            <v>-16</v>
          </cell>
        </row>
        <row r="101">
          <cell r="L101">
            <v>296</v>
          </cell>
          <cell r="AF101">
            <v>296</v>
          </cell>
        </row>
        <row r="102">
          <cell r="L102">
            <v>222</v>
          </cell>
          <cell r="AF102">
            <v>222</v>
          </cell>
        </row>
        <row r="103">
          <cell r="L103">
            <v>736</v>
          </cell>
          <cell r="AF103">
            <v>736</v>
          </cell>
        </row>
        <row r="104">
          <cell r="L104">
            <v>500</v>
          </cell>
          <cell r="AF104">
            <v>500</v>
          </cell>
        </row>
        <row r="105">
          <cell r="L105">
            <v>380</v>
          </cell>
          <cell r="AF105">
            <v>380</v>
          </cell>
        </row>
        <row r="106">
          <cell r="L106">
            <v>130</v>
          </cell>
          <cell r="AF106">
            <v>130</v>
          </cell>
        </row>
        <row r="107">
          <cell r="L107">
            <v>0</v>
          </cell>
          <cell r="AF107">
            <v>0</v>
          </cell>
        </row>
        <row r="108">
          <cell r="L108">
            <v>394</v>
          </cell>
          <cell r="AF108">
            <v>394</v>
          </cell>
        </row>
        <row r="109">
          <cell r="L109">
            <v>256</v>
          </cell>
          <cell r="AF109">
            <v>256</v>
          </cell>
        </row>
        <row r="110">
          <cell r="L110">
            <v>-160</v>
          </cell>
          <cell r="AF110">
            <v>-160</v>
          </cell>
        </row>
        <row r="111">
          <cell r="L111">
            <v>256</v>
          </cell>
          <cell r="AF111">
            <v>256</v>
          </cell>
        </row>
        <row r="112">
          <cell r="L112">
            <v>284</v>
          </cell>
          <cell r="AF112">
            <v>284</v>
          </cell>
        </row>
        <row r="113">
          <cell r="L113">
            <v>-66</v>
          </cell>
          <cell r="AF113">
            <v>-66</v>
          </cell>
        </row>
        <row r="114">
          <cell r="L114">
            <v>200</v>
          </cell>
          <cell r="AF114">
            <v>200</v>
          </cell>
        </row>
        <row r="115">
          <cell r="L115">
            <v>240</v>
          </cell>
          <cell r="AF115">
            <v>240</v>
          </cell>
        </row>
        <row r="116">
          <cell r="L116">
            <v>0</v>
          </cell>
          <cell r="AF116">
            <v>0</v>
          </cell>
        </row>
        <row r="117">
          <cell r="L117">
            <v>606</v>
          </cell>
          <cell r="AF117">
            <v>606</v>
          </cell>
        </row>
        <row r="118">
          <cell r="L118">
            <v>436</v>
          </cell>
          <cell r="AF118">
            <v>436</v>
          </cell>
        </row>
        <row r="119">
          <cell r="L119">
            <v>0</v>
          </cell>
          <cell r="AF119">
            <v>0</v>
          </cell>
        </row>
        <row r="120">
          <cell r="L120">
            <v>0</v>
          </cell>
          <cell r="AF120">
            <v>0</v>
          </cell>
        </row>
        <row r="121">
          <cell r="L121">
            <v>-78</v>
          </cell>
          <cell r="AF121">
            <v>-78</v>
          </cell>
        </row>
        <row r="122">
          <cell r="L122">
            <v>400</v>
          </cell>
          <cell r="AF122">
            <v>400</v>
          </cell>
        </row>
        <row r="123">
          <cell r="L123">
            <v>292</v>
          </cell>
          <cell r="AF123">
            <v>292</v>
          </cell>
        </row>
        <row r="124">
          <cell r="L124">
            <v>376</v>
          </cell>
          <cell r="AF124">
            <v>376</v>
          </cell>
        </row>
        <row r="125">
          <cell r="L125">
            <v>184</v>
          </cell>
          <cell r="AF125">
            <v>184</v>
          </cell>
        </row>
        <row r="126">
          <cell r="L126">
            <v>1014</v>
          </cell>
          <cell r="AF126">
            <v>1014</v>
          </cell>
        </row>
        <row r="127">
          <cell r="L127">
            <v>280</v>
          </cell>
          <cell r="AF127">
            <v>280</v>
          </cell>
        </row>
        <row r="128">
          <cell r="L128">
            <v>90</v>
          </cell>
          <cell r="AF128">
            <v>90</v>
          </cell>
        </row>
        <row r="129">
          <cell r="L129">
            <v>1128</v>
          </cell>
          <cell r="AF129">
            <v>1128</v>
          </cell>
        </row>
        <row r="130">
          <cell r="L130">
            <v>0</v>
          </cell>
          <cell r="AF130">
            <v>0</v>
          </cell>
        </row>
        <row r="131">
          <cell r="L131">
            <v>262</v>
          </cell>
          <cell r="AF131">
            <v>262</v>
          </cell>
        </row>
        <row r="132">
          <cell r="L132">
            <v>710</v>
          </cell>
          <cell r="AF132">
            <v>710</v>
          </cell>
        </row>
        <row r="133">
          <cell r="L133">
            <v>80</v>
          </cell>
          <cell r="AF133">
            <v>80</v>
          </cell>
        </row>
        <row r="134">
          <cell r="L134">
            <v>180</v>
          </cell>
          <cell r="AF134">
            <v>180</v>
          </cell>
        </row>
        <row r="135">
          <cell r="L135">
            <v>744</v>
          </cell>
          <cell r="AF135">
            <v>744</v>
          </cell>
        </row>
        <row r="136">
          <cell r="L136">
            <v>700</v>
          </cell>
          <cell r="AF136">
            <v>700</v>
          </cell>
        </row>
        <row r="137">
          <cell r="L137">
            <v>0</v>
          </cell>
          <cell r="AF137">
            <v>0</v>
          </cell>
        </row>
        <row r="138">
          <cell r="L138">
            <v>242</v>
          </cell>
          <cell r="AF138">
            <v>242</v>
          </cell>
        </row>
        <row r="139">
          <cell r="L139">
            <v>436</v>
          </cell>
          <cell r="AF139">
            <v>436</v>
          </cell>
        </row>
        <row r="140">
          <cell r="L140">
            <v>200</v>
          </cell>
          <cell r="AF140">
            <v>200</v>
          </cell>
        </row>
        <row r="141">
          <cell r="L141">
            <v>336</v>
          </cell>
          <cell r="AF141">
            <v>336</v>
          </cell>
        </row>
        <row r="142">
          <cell r="L142">
            <v>-221</v>
          </cell>
          <cell r="AF142">
            <v>-221</v>
          </cell>
        </row>
        <row r="143">
          <cell r="L143">
            <v>-8</v>
          </cell>
          <cell r="AF143">
            <v>-8</v>
          </cell>
        </row>
        <row r="144">
          <cell r="L144">
            <v>460</v>
          </cell>
          <cell r="AF144">
            <v>460</v>
          </cell>
        </row>
        <row r="145">
          <cell r="L145">
            <v>-32</v>
          </cell>
          <cell r="AF145">
            <v>-32</v>
          </cell>
        </row>
        <row r="146">
          <cell r="L146">
            <v>280</v>
          </cell>
          <cell r="AF146">
            <v>280</v>
          </cell>
        </row>
        <row r="147">
          <cell r="L147">
            <v>442</v>
          </cell>
          <cell r="AF147">
            <v>442</v>
          </cell>
        </row>
        <row r="148">
          <cell r="L148">
            <v>52</v>
          </cell>
          <cell r="AF148">
            <v>52</v>
          </cell>
        </row>
        <row r="149">
          <cell r="L149">
            <v>1244</v>
          </cell>
          <cell r="AF149">
            <v>1244</v>
          </cell>
        </row>
        <row r="150">
          <cell r="L150">
            <v>176</v>
          </cell>
          <cell r="AF150">
            <v>176</v>
          </cell>
        </row>
        <row r="151">
          <cell r="L151">
            <v>0</v>
          </cell>
          <cell r="AF151">
            <v>0</v>
          </cell>
        </row>
        <row r="152">
          <cell r="L152">
            <v>452</v>
          </cell>
          <cell r="AF152">
            <v>452</v>
          </cell>
        </row>
        <row r="153">
          <cell r="L153">
            <v>368</v>
          </cell>
          <cell r="AF153">
            <v>368</v>
          </cell>
        </row>
        <row r="154">
          <cell r="L154">
            <v>252</v>
          </cell>
          <cell r="AF154">
            <v>252</v>
          </cell>
        </row>
        <row r="155">
          <cell r="L155">
            <v>0</v>
          </cell>
          <cell r="AF155">
            <v>0</v>
          </cell>
        </row>
        <row r="156">
          <cell r="L156">
            <v>640</v>
          </cell>
          <cell r="AF156">
            <v>640</v>
          </cell>
        </row>
        <row r="157">
          <cell r="L157">
            <v>230</v>
          </cell>
          <cell r="AF157">
            <v>230</v>
          </cell>
        </row>
        <row r="158">
          <cell r="L158">
            <v>380</v>
          </cell>
          <cell r="AF158">
            <v>380</v>
          </cell>
        </row>
        <row r="159">
          <cell r="L159">
            <v>282</v>
          </cell>
          <cell r="AF159">
            <v>282</v>
          </cell>
        </row>
        <row r="160">
          <cell r="L160">
            <v>352</v>
          </cell>
          <cell r="AF160">
            <v>352</v>
          </cell>
        </row>
        <row r="161">
          <cell r="L161">
            <v>200</v>
          </cell>
          <cell r="AF161">
            <v>200</v>
          </cell>
        </row>
        <row r="162">
          <cell r="L162">
            <v>1284</v>
          </cell>
          <cell r="AF162">
            <v>1284</v>
          </cell>
        </row>
        <row r="163">
          <cell r="L163">
            <v>400</v>
          </cell>
          <cell r="AF163">
            <v>400</v>
          </cell>
        </row>
        <row r="164">
          <cell r="L164">
            <v>-16</v>
          </cell>
          <cell r="AF164">
            <v>-16</v>
          </cell>
        </row>
        <row r="165">
          <cell r="L165">
            <v>2968</v>
          </cell>
          <cell r="AF165">
            <v>2968</v>
          </cell>
        </row>
        <row r="166">
          <cell r="L166">
            <v>0</v>
          </cell>
          <cell r="AF166">
            <v>0</v>
          </cell>
        </row>
        <row r="167">
          <cell r="L167">
            <v>50</v>
          </cell>
          <cell r="AF167">
            <v>50</v>
          </cell>
        </row>
        <row r="168">
          <cell r="L168">
            <v>86</v>
          </cell>
          <cell r="AF168">
            <v>86</v>
          </cell>
        </row>
        <row r="169">
          <cell r="L169">
            <v>300</v>
          </cell>
          <cell r="AF169">
            <v>300</v>
          </cell>
        </row>
        <row r="170">
          <cell r="L170">
            <v>430</v>
          </cell>
          <cell r="AF170">
            <v>430</v>
          </cell>
        </row>
        <row r="171">
          <cell r="L171">
            <v>0</v>
          </cell>
          <cell r="AF171">
            <v>0</v>
          </cell>
        </row>
        <row r="172">
          <cell r="L172">
            <v>4712</v>
          </cell>
          <cell r="AF172">
            <v>4712</v>
          </cell>
        </row>
        <row r="173">
          <cell r="L173">
            <v>292</v>
          </cell>
          <cell r="AF173">
            <v>292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norviewgardens.ca/place-an-order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office@norviewgardens.ca" TargetMode="External"/><Relationship Id="rId1" Type="http://schemas.openxmlformats.org/officeDocument/2006/relationships/hyperlink" Target="https://norviewgardens.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rviewgardens.ca/place-an-order/" TargetMode="External"/><Relationship Id="rId2" Type="http://schemas.openxmlformats.org/officeDocument/2006/relationships/hyperlink" Target="mailto:office@norviewgardens.ca" TargetMode="External"/><Relationship Id="rId1" Type="http://schemas.openxmlformats.org/officeDocument/2006/relationships/hyperlink" Target="https://norviewgardens.ca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F3BE-A627-46C0-898C-5283B8B9CB79}">
  <sheetPr codeName="Sheet11">
    <pageSetUpPr fitToPage="1"/>
  </sheetPr>
  <dimension ref="B1:AG240"/>
  <sheetViews>
    <sheetView showGridLines="0" zoomScaleNormal="100" workbookViewId="0">
      <selection activeCell="B2" sqref="B2"/>
    </sheetView>
  </sheetViews>
  <sheetFormatPr defaultColWidth="9.109375" defaultRowHeight="14.4" x14ac:dyDescent="0.3"/>
  <cols>
    <col min="1" max="1" width="1.109375" style="17" customWidth="1"/>
    <col min="2" max="2" width="48.109375" style="17" customWidth="1"/>
    <col min="3" max="3" width="5.6640625" style="18" customWidth="1"/>
    <col min="4" max="4" width="10" style="18" customWidth="1"/>
    <col min="5" max="5" width="8.5546875" style="18" customWidth="1"/>
    <col min="6" max="7" width="6.6640625" style="17" hidden="1" customWidth="1"/>
    <col min="8" max="8" width="7.88671875" style="17" customWidth="1"/>
    <col min="9" max="43" width="6.6640625" style="17" customWidth="1"/>
    <col min="44" max="110" width="3.109375" style="17" customWidth="1"/>
    <col min="111" max="16384" width="9.109375" style="17"/>
  </cols>
  <sheetData>
    <row r="1" spans="2:33" ht="3.75" customHeight="1" x14ac:dyDescent="0.3">
      <c r="B1" s="120"/>
      <c r="C1" s="120"/>
      <c r="D1" s="120"/>
      <c r="E1" s="120"/>
      <c r="F1" s="120"/>
    </row>
    <row r="2" spans="2:33" ht="15" customHeight="1" x14ac:dyDescent="0.3">
      <c r="C2" s="124"/>
      <c r="D2" s="124"/>
      <c r="E2" s="124"/>
      <c r="F2" s="124"/>
      <c r="G2" s="54" t="s">
        <v>0</v>
      </c>
      <c r="H2" s="54"/>
      <c r="I2" s="54"/>
      <c r="J2" s="54"/>
      <c r="K2" s="54"/>
      <c r="L2" s="54"/>
      <c r="M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2:33" ht="15" customHeight="1" x14ac:dyDescent="0.3">
      <c r="C3" s="124"/>
      <c r="D3" s="124"/>
      <c r="E3" s="124"/>
      <c r="F3" s="124"/>
      <c r="H3" s="19" t="s">
        <v>185</v>
      </c>
      <c r="I3" s="73"/>
      <c r="J3" s="73"/>
      <c r="K3" s="73"/>
      <c r="L3" s="73"/>
      <c r="M3" s="73"/>
      <c r="P3" s="19" t="s">
        <v>6</v>
      </c>
      <c r="Q3" s="53"/>
      <c r="R3" s="53"/>
      <c r="S3" s="53"/>
      <c r="T3" s="53"/>
      <c r="U3" s="53"/>
      <c r="V3" s="53"/>
    </row>
    <row r="4" spans="2:33" ht="15" customHeight="1" x14ac:dyDescent="0.3">
      <c r="C4" s="125" t="s">
        <v>192</v>
      </c>
      <c r="D4" s="125"/>
      <c r="E4" s="125"/>
      <c r="F4" s="125"/>
      <c r="H4" s="19" t="s">
        <v>1</v>
      </c>
      <c r="I4" s="73"/>
      <c r="J4" s="73"/>
      <c r="K4" s="73"/>
      <c r="L4" s="73"/>
      <c r="M4" s="73"/>
      <c r="P4" s="19" t="s">
        <v>7</v>
      </c>
      <c r="Q4" s="52"/>
      <c r="R4" s="52"/>
      <c r="S4" s="52"/>
      <c r="T4" s="52"/>
      <c r="U4" s="52"/>
      <c r="V4" s="52"/>
    </row>
    <row r="5" spans="2:33" ht="15" customHeight="1" x14ac:dyDescent="0.3">
      <c r="C5" s="122" t="s">
        <v>8</v>
      </c>
      <c r="D5" s="122"/>
      <c r="E5" s="122"/>
      <c r="F5" s="122"/>
      <c r="H5" s="19" t="s">
        <v>2</v>
      </c>
      <c r="I5" s="73"/>
      <c r="J5" s="73"/>
      <c r="K5" s="73"/>
      <c r="L5" s="73"/>
      <c r="M5" s="73"/>
      <c r="P5" s="19" t="s">
        <v>183</v>
      </c>
      <c r="R5" s="17" t="s">
        <v>202</v>
      </c>
    </row>
    <row r="6" spans="2:33" ht="15" customHeight="1" x14ac:dyDescent="0.3">
      <c r="B6" s="20"/>
      <c r="C6" s="123" t="s">
        <v>184</v>
      </c>
      <c r="D6" s="123"/>
      <c r="E6" s="123"/>
      <c r="F6" s="123"/>
      <c r="H6" s="19" t="s">
        <v>3</v>
      </c>
      <c r="I6" s="73"/>
      <c r="J6" s="73"/>
      <c r="K6" s="73"/>
      <c r="L6" s="73"/>
      <c r="M6" s="73"/>
      <c r="P6" s="19" t="s">
        <v>9</v>
      </c>
      <c r="Q6" s="50"/>
      <c r="R6" s="50"/>
      <c r="S6" s="50"/>
      <c r="T6" s="50"/>
      <c r="U6" s="50"/>
      <c r="V6" s="50"/>
      <c r="W6" s="90"/>
      <c r="X6" s="90"/>
      <c r="Y6" s="90"/>
      <c r="Z6" s="90"/>
      <c r="AA6" s="90"/>
      <c r="AB6" s="90"/>
      <c r="AC6" s="90"/>
    </row>
    <row r="7" spans="2:33" ht="15" customHeight="1" x14ac:dyDescent="0.3">
      <c r="B7" s="21" t="s">
        <v>4</v>
      </c>
      <c r="H7" s="19" t="s">
        <v>5</v>
      </c>
      <c r="I7" s="73"/>
      <c r="J7" s="73"/>
      <c r="K7" s="73"/>
      <c r="L7" s="73"/>
      <c r="M7" s="73"/>
      <c r="Q7" s="51"/>
      <c r="R7" s="51"/>
      <c r="S7" s="51"/>
      <c r="T7" s="51"/>
      <c r="U7" s="51"/>
      <c r="V7" s="51"/>
      <c r="W7" s="91"/>
      <c r="X7" s="91"/>
      <c r="Y7" s="91"/>
      <c r="Z7" s="91"/>
      <c r="AA7" s="91"/>
      <c r="AB7" s="91"/>
      <c r="AC7" s="91"/>
    </row>
    <row r="8" spans="2:33" ht="15" customHeight="1" x14ac:dyDescent="0.3">
      <c r="B8" s="49">
        <f ca="1">TODAY()</f>
        <v>45734</v>
      </c>
      <c r="I8" s="73"/>
      <c r="J8" s="73"/>
      <c r="K8" s="73"/>
      <c r="L8" s="73"/>
      <c r="M8" s="73"/>
      <c r="Q8" s="51"/>
      <c r="R8" s="51"/>
      <c r="S8" s="51"/>
      <c r="T8" s="51"/>
      <c r="U8" s="51"/>
      <c r="V8" s="51"/>
      <c r="W8" s="91"/>
      <c r="X8" s="91"/>
      <c r="Y8" s="91"/>
      <c r="Z8" s="91"/>
      <c r="AA8" s="91"/>
      <c r="AB8" s="91"/>
      <c r="AC8" s="91"/>
    </row>
    <row r="9" spans="2:33" ht="15" customHeight="1" x14ac:dyDescent="0.3">
      <c r="B9" s="121" t="s">
        <v>191</v>
      </c>
      <c r="C9" s="121"/>
      <c r="D9" s="121"/>
      <c r="E9" s="121"/>
      <c r="F9" s="121"/>
      <c r="G9" s="24"/>
      <c r="H9" s="24"/>
      <c r="I9" s="24"/>
      <c r="J9" s="25"/>
      <c r="K9" s="45" t="s">
        <v>188</v>
      </c>
      <c r="L9" s="22"/>
      <c r="M9" s="22"/>
      <c r="AB9" s="92"/>
      <c r="AC9" s="92"/>
      <c r="AD9" s="92"/>
      <c r="AE9" s="92"/>
    </row>
    <row r="10" spans="2:33" ht="3.75" customHeight="1" thickBot="1" x14ac:dyDescent="0.35"/>
    <row r="11" spans="2:33" s="26" customFormat="1" ht="60" customHeight="1" thickBot="1" x14ac:dyDescent="0.35">
      <c r="B11" s="40" t="s">
        <v>252</v>
      </c>
      <c r="C11" s="41" t="s">
        <v>10</v>
      </c>
      <c r="D11" s="42" t="s">
        <v>11</v>
      </c>
      <c r="E11" s="119"/>
      <c r="F11" s="94" t="s">
        <v>258</v>
      </c>
      <c r="G11" s="94" t="s">
        <v>259</v>
      </c>
      <c r="H11" s="94" t="s">
        <v>260</v>
      </c>
      <c r="I11" s="94" t="s">
        <v>261</v>
      </c>
      <c r="J11" s="94" t="s">
        <v>262</v>
      </c>
      <c r="K11" s="94" t="s">
        <v>263</v>
      </c>
      <c r="L11" s="94" t="s">
        <v>264</v>
      </c>
      <c r="M11" s="94" t="s">
        <v>265</v>
      </c>
      <c r="N11" s="94" t="s">
        <v>266</v>
      </c>
      <c r="O11" s="94" t="s">
        <v>267</v>
      </c>
      <c r="P11" s="94" t="s">
        <v>268</v>
      </c>
      <c r="Q11" s="94" t="s">
        <v>269</v>
      </c>
      <c r="R11" s="93"/>
    </row>
    <row r="12" spans="2:33" x14ac:dyDescent="0.3">
      <c r="B12" s="79" t="s">
        <v>12</v>
      </c>
      <c r="C12" s="46">
        <v>50</v>
      </c>
      <c r="D12" s="96">
        <v>1.6</v>
      </c>
      <c r="E12" s="96"/>
      <c r="F12" s="101">
        <f>IF([1]Plugs!$AK6&gt;0,([1]Plugs!$AK6),(0))</f>
        <v>0</v>
      </c>
      <c r="G12" s="101">
        <f>IF([1]Plugs!$AK6&gt;0,([1]Plugs!$AK6),(0))</f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88">
        <v>0</v>
      </c>
    </row>
    <row r="13" spans="2:33" x14ac:dyDescent="0.3">
      <c r="B13" s="78" t="s">
        <v>13</v>
      </c>
      <c r="C13" s="2">
        <v>50</v>
      </c>
      <c r="D13" s="97">
        <v>1.6</v>
      </c>
      <c r="E13" s="97"/>
      <c r="F13" s="89">
        <f>IF([1]Plugs!$AK7&gt;0,([1]Plugs!$AK7),(0))</f>
        <v>29</v>
      </c>
      <c r="G13" s="89">
        <f>IF([1]Plugs!$AK7&gt;0,([1]Plugs!$AK7),(0))</f>
        <v>29</v>
      </c>
      <c r="H13" s="89">
        <v>29</v>
      </c>
      <c r="I13" s="89">
        <v>29</v>
      </c>
      <c r="J13" s="89">
        <v>29</v>
      </c>
      <c r="K13" s="89">
        <v>29</v>
      </c>
      <c r="L13" s="89">
        <v>29</v>
      </c>
      <c r="M13" s="89">
        <v>29</v>
      </c>
      <c r="N13" s="89">
        <v>29</v>
      </c>
      <c r="O13" s="89">
        <v>29</v>
      </c>
      <c r="P13" s="89">
        <v>29</v>
      </c>
      <c r="Q13" s="102">
        <v>29</v>
      </c>
    </row>
    <row r="14" spans="2:33" x14ac:dyDescent="0.3">
      <c r="B14" s="78" t="s">
        <v>14</v>
      </c>
      <c r="C14" s="2">
        <v>50</v>
      </c>
      <c r="D14" s="98">
        <v>1.6</v>
      </c>
      <c r="E14" s="98"/>
      <c r="F14" s="89">
        <f>IF([1]Plugs!$AK8&gt;0,([1]Plugs!$AK8),(0))</f>
        <v>12</v>
      </c>
      <c r="G14" s="89">
        <f>IF([1]Plugs!$AK8&gt;0,([1]Plugs!$AK8),(0))</f>
        <v>12</v>
      </c>
      <c r="H14" s="89">
        <v>12</v>
      </c>
      <c r="I14" s="89">
        <v>9</v>
      </c>
      <c r="J14" s="89">
        <v>9</v>
      </c>
      <c r="K14" s="89">
        <v>9</v>
      </c>
      <c r="L14" s="89">
        <v>9</v>
      </c>
      <c r="M14" s="89">
        <v>9</v>
      </c>
      <c r="N14" s="89">
        <v>9</v>
      </c>
      <c r="O14" s="89">
        <v>9</v>
      </c>
      <c r="P14" s="89">
        <v>9</v>
      </c>
      <c r="Q14" s="102">
        <v>9</v>
      </c>
    </row>
    <row r="15" spans="2:33" x14ac:dyDescent="0.3">
      <c r="B15" s="78" t="s">
        <v>15</v>
      </c>
      <c r="C15" s="2">
        <v>50</v>
      </c>
      <c r="D15" s="97">
        <v>1.6</v>
      </c>
      <c r="E15" s="97"/>
      <c r="F15" s="89">
        <f>IF([1]Plugs!$AK9&gt;0,([1]Plugs!$AK9),(0))</f>
        <v>0</v>
      </c>
      <c r="G15" s="89">
        <f>IF([1]Plugs!$AK9&gt;0,([1]Plugs!$AK9),(0))</f>
        <v>0</v>
      </c>
      <c r="H15" s="89">
        <v>0</v>
      </c>
      <c r="I15" s="89">
        <v>4</v>
      </c>
      <c r="J15" s="89">
        <v>4</v>
      </c>
      <c r="K15" s="89">
        <v>4</v>
      </c>
      <c r="L15" s="89">
        <v>4</v>
      </c>
      <c r="M15" s="89">
        <v>4</v>
      </c>
      <c r="N15" s="89">
        <v>4</v>
      </c>
      <c r="O15" s="89">
        <v>4</v>
      </c>
      <c r="P15" s="89">
        <v>4</v>
      </c>
      <c r="Q15" s="102">
        <v>4</v>
      </c>
    </row>
    <row r="16" spans="2:33" x14ac:dyDescent="0.3">
      <c r="B16" s="78" t="s">
        <v>253</v>
      </c>
      <c r="C16" s="2">
        <v>50</v>
      </c>
      <c r="D16" s="98">
        <v>1.6</v>
      </c>
      <c r="E16" s="98"/>
      <c r="F16" s="89">
        <f>IF([1]Plugs!$AK10&gt;0,([1]Plugs!$AK10),(0))</f>
        <v>0</v>
      </c>
      <c r="G16" s="89">
        <f>IF([1]Plugs!$AK10&gt;0,([1]Plugs!$AK10),(0))</f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102">
        <v>0</v>
      </c>
    </row>
    <row r="17" spans="2:17" x14ac:dyDescent="0.3">
      <c r="B17" s="78" t="s">
        <v>16</v>
      </c>
      <c r="C17" s="2">
        <v>50</v>
      </c>
      <c r="D17" s="98">
        <v>1.5</v>
      </c>
      <c r="E17" s="98"/>
      <c r="F17" s="89">
        <f>IF([1]Plugs!$AK11&gt;0,([1]Plugs!$AK11),(0))</f>
        <v>0</v>
      </c>
      <c r="G17" s="89">
        <f>IF([1]Plugs!$AK11&gt;0,([1]Plugs!$AK11),(0))</f>
        <v>0</v>
      </c>
      <c r="H17" s="89">
        <v>0</v>
      </c>
      <c r="I17" s="89">
        <v>0</v>
      </c>
      <c r="J17" s="89">
        <v>60</v>
      </c>
      <c r="K17" s="89">
        <v>113</v>
      </c>
      <c r="L17" s="89">
        <v>168</v>
      </c>
      <c r="M17" s="89">
        <v>168</v>
      </c>
      <c r="N17" s="89">
        <v>168</v>
      </c>
      <c r="O17" s="89">
        <v>168</v>
      </c>
      <c r="P17" s="89">
        <v>168</v>
      </c>
      <c r="Q17" s="102">
        <v>168</v>
      </c>
    </row>
    <row r="18" spans="2:17" x14ac:dyDescent="0.3">
      <c r="B18" s="27" t="s">
        <v>203</v>
      </c>
      <c r="C18" s="2">
        <v>50</v>
      </c>
      <c r="D18" s="99" t="s">
        <v>279</v>
      </c>
      <c r="E18" s="99"/>
      <c r="F18" s="89">
        <f>IF([1]Plugs!$AK12&gt;0,([1]Plugs!$AK12),(0))</f>
        <v>0</v>
      </c>
      <c r="G18" s="89">
        <f>IF([1]Plugs!$AK12&gt;0,([1]Plugs!$AK12),(0))</f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102">
        <v>0</v>
      </c>
    </row>
    <row r="19" spans="2:17" x14ac:dyDescent="0.3">
      <c r="B19" s="78" t="s">
        <v>219</v>
      </c>
      <c r="C19" s="2">
        <v>50</v>
      </c>
      <c r="D19" s="99" t="s">
        <v>279</v>
      </c>
      <c r="E19" s="99"/>
      <c r="F19" s="89">
        <f>IF([1]Plugs!$AK13&gt;0,([1]Plugs!$AK13),(0))</f>
        <v>4</v>
      </c>
      <c r="G19" s="89">
        <f>IF([1]Plugs!$AK13&gt;0,([1]Plugs!$AK13),(0))</f>
        <v>4</v>
      </c>
      <c r="H19" s="89">
        <v>4</v>
      </c>
      <c r="I19" s="89">
        <v>8</v>
      </c>
      <c r="J19" s="89">
        <v>8</v>
      </c>
      <c r="K19" s="89">
        <v>33</v>
      </c>
      <c r="L19" s="89">
        <v>33</v>
      </c>
      <c r="M19" s="89">
        <v>33</v>
      </c>
      <c r="N19" s="89">
        <v>33</v>
      </c>
      <c r="O19" s="89">
        <v>33</v>
      </c>
      <c r="P19" s="89">
        <v>33</v>
      </c>
      <c r="Q19" s="102">
        <v>33</v>
      </c>
    </row>
    <row r="20" spans="2:17" x14ac:dyDescent="0.3">
      <c r="B20" s="78" t="s">
        <v>17</v>
      </c>
      <c r="C20" s="2">
        <v>50</v>
      </c>
      <c r="D20" s="98">
        <v>1.6</v>
      </c>
      <c r="E20" s="98"/>
      <c r="F20" s="89">
        <f>IF([1]Plugs!$AK14&gt;0,([1]Plugs!$AK14),(0))</f>
        <v>0</v>
      </c>
      <c r="G20" s="89">
        <f>IF([1]Plugs!$AK14&gt;0,([1]Plugs!$AK14),(0))</f>
        <v>0</v>
      </c>
      <c r="H20" s="89">
        <v>0</v>
      </c>
      <c r="I20" s="89">
        <v>12</v>
      </c>
      <c r="J20" s="89">
        <v>12</v>
      </c>
      <c r="K20" s="89">
        <v>12</v>
      </c>
      <c r="L20" s="89">
        <v>12</v>
      </c>
      <c r="M20" s="89">
        <v>12</v>
      </c>
      <c r="N20" s="89">
        <v>12</v>
      </c>
      <c r="O20" s="89">
        <v>12</v>
      </c>
      <c r="P20" s="89">
        <v>12</v>
      </c>
      <c r="Q20" s="102">
        <v>12</v>
      </c>
    </row>
    <row r="21" spans="2:17" x14ac:dyDescent="0.3">
      <c r="B21" s="78" t="s">
        <v>18</v>
      </c>
      <c r="C21" s="2">
        <v>50</v>
      </c>
      <c r="D21" s="98">
        <v>1.6</v>
      </c>
      <c r="E21" s="98"/>
      <c r="F21" s="89">
        <f>IF([1]Plugs!$AK15&gt;0,([1]Plugs!$AK15),(0))</f>
        <v>5</v>
      </c>
      <c r="G21" s="89">
        <f>IF([1]Plugs!$AK15&gt;0,([1]Plugs!$AK15),(0))</f>
        <v>5</v>
      </c>
      <c r="H21" s="89">
        <v>5</v>
      </c>
      <c r="I21" s="89">
        <v>5</v>
      </c>
      <c r="J21" s="89">
        <v>5</v>
      </c>
      <c r="K21" s="89">
        <v>5</v>
      </c>
      <c r="L21" s="89">
        <v>5</v>
      </c>
      <c r="M21" s="89">
        <v>5</v>
      </c>
      <c r="N21" s="89">
        <v>5</v>
      </c>
      <c r="O21" s="89">
        <v>5</v>
      </c>
      <c r="P21" s="89">
        <v>5</v>
      </c>
      <c r="Q21" s="102">
        <v>5</v>
      </c>
    </row>
    <row r="22" spans="2:17" x14ac:dyDescent="0.3">
      <c r="B22" s="78" t="s">
        <v>19</v>
      </c>
      <c r="C22" s="2">
        <v>50</v>
      </c>
      <c r="D22" s="98">
        <v>1.5</v>
      </c>
      <c r="E22" s="98"/>
      <c r="F22" s="89">
        <f>IF([1]Plugs!$AK16&gt;0,([1]Plugs!$AK16),(0))</f>
        <v>0</v>
      </c>
      <c r="G22" s="89">
        <f>IF([1]Plugs!$AK16&gt;0,([1]Plugs!$AK16),(0))</f>
        <v>0</v>
      </c>
      <c r="H22" s="89">
        <v>60</v>
      </c>
      <c r="I22" s="89">
        <v>60</v>
      </c>
      <c r="J22" s="89">
        <v>87</v>
      </c>
      <c r="K22" s="89">
        <v>87</v>
      </c>
      <c r="L22" s="89">
        <v>87</v>
      </c>
      <c r="M22" s="89">
        <v>87</v>
      </c>
      <c r="N22" s="89">
        <v>87</v>
      </c>
      <c r="O22" s="89">
        <v>87</v>
      </c>
      <c r="P22" s="89">
        <v>87</v>
      </c>
      <c r="Q22" s="102">
        <v>87</v>
      </c>
    </row>
    <row r="23" spans="2:17" x14ac:dyDescent="0.3">
      <c r="B23" s="78" t="s">
        <v>20</v>
      </c>
      <c r="C23" s="2">
        <v>50</v>
      </c>
      <c r="D23" s="98">
        <v>1.5</v>
      </c>
      <c r="E23" s="98"/>
      <c r="F23" s="89">
        <f>IF([1]Plugs!$AK17&gt;0,([1]Plugs!$AK17),(0))</f>
        <v>50</v>
      </c>
      <c r="G23" s="89">
        <f>IF([1]Plugs!$AK17&gt;0,([1]Plugs!$AK17),(0))</f>
        <v>50</v>
      </c>
      <c r="H23" s="89">
        <v>50</v>
      </c>
      <c r="I23" s="89">
        <v>50</v>
      </c>
      <c r="J23" s="89">
        <v>50</v>
      </c>
      <c r="K23" s="89">
        <v>50</v>
      </c>
      <c r="L23" s="89">
        <v>50</v>
      </c>
      <c r="M23" s="89">
        <v>50</v>
      </c>
      <c r="N23" s="89">
        <v>50</v>
      </c>
      <c r="O23" s="89">
        <v>50</v>
      </c>
      <c r="P23" s="89">
        <v>50</v>
      </c>
      <c r="Q23" s="102">
        <v>50</v>
      </c>
    </row>
    <row r="24" spans="2:17" x14ac:dyDescent="0.3">
      <c r="B24" s="78" t="s">
        <v>220</v>
      </c>
      <c r="C24" s="2">
        <v>50</v>
      </c>
      <c r="D24" s="97" t="s">
        <v>280</v>
      </c>
      <c r="E24" s="97"/>
      <c r="F24" s="89">
        <f>IF([1]Plugs!$AK18&gt;0,([1]Plugs!$AK18),(0))</f>
        <v>0</v>
      </c>
      <c r="G24" s="89">
        <f>IF([1]Plugs!$AK18&gt;0,([1]Plugs!$AK18),(0))</f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102">
        <v>0</v>
      </c>
    </row>
    <row r="25" spans="2:17" x14ac:dyDescent="0.3">
      <c r="B25" s="78" t="s">
        <v>221</v>
      </c>
      <c r="C25" s="2">
        <v>50</v>
      </c>
      <c r="D25" s="97" t="s">
        <v>280</v>
      </c>
      <c r="E25" s="97"/>
      <c r="F25" s="89">
        <f>IF([1]Plugs!$AK19&gt;0,([1]Plugs!$AK19),(0))</f>
        <v>0</v>
      </c>
      <c r="G25" s="89">
        <f>IF([1]Plugs!$AK19&gt;0,([1]Plugs!$AK19),(0))</f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102">
        <v>0</v>
      </c>
    </row>
    <row r="26" spans="2:17" x14ac:dyDescent="0.3">
      <c r="B26" s="80" t="s">
        <v>22</v>
      </c>
      <c r="C26" s="2">
        <v>72</v>
      </c>
      <c r="D26" s="97">
        <v>1.5</v>
      </c>
      <c r="E26" s="97"/>
      <c r="F26" s="89">
        <f>IF([1]Plugs!$AK20&gt;0,([1]Plugs!$AK20),(0))</f>
        <v>0</v>
      </c>
      <c r="G26" s="89">
        <f>IF([1]Plugs!$AK20&gt;0,([1]Plugs!$AK20),(0))</f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102">
        <v>0</v>
      </c>
    </row>
    <row r="27" spans="2:17" x14ac:dyDescent="0.3">
      <c r="B27" s="80" t="s">
        <v>22</v>
      </c>
      <c r="C27" s="2">
        <v>50</v>
      </c>
      <c r="D27" s="97">
        <v>1.75</v>
      </c>
      <c r="E27" s="97"/>
      <c r="F27" s="89">
        <f>IF([1]Plugs!$AK21&gt;0,([1]Plugs!$AK21),(0))</f>
        <v>0</v>
      </c>
      <c r="G27" s="89">
        <f>IF([1]Plugs!$AK21&gt;0,([1]Plugs!$AK21),(0))</f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102">
        <v>0</v>
      </c>
    </row>
    <row r="28" spans="2:17" x14ac:dyDescent="0.3">
      <c r="B28" s="80" t="s">
        <v>22</v>
      </c>
      <c r="C28" s="2">
        <v>40</v>
      </c>
      <c r="D28" s="97">
        <v>2</v>
      </c>
      <c r="E28" s="97"/>
      <c r="F28" s="89">
        <f>IF([1]Plugs!$AK22&gt;0,([1]Plugs!$AK22),(0))</f>
        <v>0</v>
      </c>
      <c r="G28" s="89">
        <f>IF([1]Plugs!$AK22&gt;0,([1]Plugs!$AK22),(0))</f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102">
        <v>0</v>
      </c>
    </row>
    <row r="29" spans="2:17" s="28" customFormat="1" x14ac:dyDescent="0.3">
      <c r="B29" s="78" t="s">
        <v>23</v>
      </c>
      <c r="C29" s="2">
        <v>50</v>
      </c>
      <c r="D29" s="97">
        <v>1.6</v>
      </c>
      <c r="E29" s="97"/>
      <c r="F29" s="89">
        <f>IF([1]Plugs!$AK23&gt;0,([1]Plugs!$AK23),(0))</f>
        <v>23</v>
      </c>
      <c r="G29" s="89">
        <f>IF([1]Plugs!$AK23&gt;0,([1]Plugs!$AK23),(0))</f>
        <v>23</v>
      </c>
      <c r="H29" s="89">
        <v>23</v>
      </c>
      <c r="I29" s="89">
        <v>22</v>
      </c>
      <c r="J29" s="89">
        <v>22</v>
      </c>
      <c r="K29" s="89">
        <v>22</v>
      </c>
      <c r="L29" s="89">
        <v>22</v>
      </c>
      <c r="M29" s="89">
        <v>22</v>
      </c>
      <c r="N29" s="89">
        <v>22</v>
      </c>
      <c r="O29" s="89">
        <v>22</v>
      </c>
      <c r="P29" s="89">
        <v>22</v>
      </c>
      <c r="Q29" s="102">
        <v>22</v>
      </c>
    </row>
    <row r="30" spans="2:17" s="28" customFormat="1" x14ac:dyDescent="0.3">
      <c r="B30" s="78" t="s">
        <v>24</v>
      </c>
      <c r="C30" s="2">
        <v>50</v>
      </c>
      <c r="D30" s="97">
        <v>1.6</v>
      </c>
      <c r="E30" s="97"/>
      <c r="F30" s="89">
        <f>IF([1]Plugs!$AK24&gt;0,([1]Plugs!$AK24),(0))</f>
        <v>27</v>
      </c>
      <c r="G30" s="89">
        <f>IF([1]Plugs!$AK24&gt;0,([1]Plugs!$AK24),(0))</f>
        <v>27</v>
      </c>
      <c r="H30" s="89">
        <v>27</v>
      </c>
      <c r="I30" s="89">
        <v>27</v>
      </c>
      <c r="J30" s="89">
        <v>27</v>
      </c>
      <c r="K30" s="89">
        <v>27</v>
      </c>
      <c r="L30" s="89">
        <v>27</v>
      </c>
      <c r="M30" s="89">
        <v>27</v>
      </c>
      <c r="N30" s="89">
        <v>27</v>
      </c>
      <c r="O30" s="89">
        <v>27</v>
      </c>
      <c r="P30" s="89">
        <v>27</v>
      </c>
      <c r="Q30" s="102">
        <v>27</v>
      </c>
    </row>
    <row r="31" spans="2:17" s="28" customFormat="1" x14ac:dyDescent="0.3">
      <c r="B31" s="80" t="s">
        <v>25</v>
      </c>
      <c r="C31" s="2">
        <v>72</v>
      </c>
      <c r="D31" s="97">
        <v>1.5</v>
      </c>
      <c r="E31" s="97"/>
      <c r="F31" s="89">
        <f>IF([1]Plugs!$AK25&gt;0,([1]Plugs!$AK25),(0))</f>
        <v>0</v>
      </c>
      <c r="G31" s="89">
        <f>IF([1]Plugs!$AK25&gt;0,([1]Plugs!$AK25),(0))</f>
        <v>0</v>
      </c>
      <c r="H31" s="89">
        <v>48</v>
      </c>
      <c r="I31" s="89">
        <v>16</v>
      </c>
      <c r="J31" s="89">
        <v>16</v>
      </c>
      <c r="K31" s="89">
        <v>16</v>
      </c>
      <c r="L31" s="89">
        <v>16</v>
      </c>
      <c r="M31" s="89">
        <v>16</v>
      </c>
      <c r="N31" s="89">
        <v>16</v>
      </c>
      <c r="O31" s="89">
        <v>16</v>
      </c>
      <c r="P31" s="89">
        <v>16</v>
      </c>
      <c r="Q31" s="102">
        <v>16</v>
      </c>
    </row>
    <row r="32" spans="2:17" s="28" customFormat="1" x14ac:dyDescent="0.3">
      <c r="B32" s="80" t="s">
        <v>25</v>
      </c>
      <c r="C32" s="2">
        <v>50</v>
      </c>
      <c r="D32" s="97">
        <v>1.75</v>
      </c>
      <c r="E32" s="97"/>
      <c r="F32" s="89">
        <f>IF([1]Plugs!$AK26&gt;0,([1]Plugs!$AK26),(0))</f>
        <v>0</v>
      </c>
      <c r="G32" s="89">
        <f>IF([1]Plugs!$AK26&gt;0,([1]Plugs!$AK26),(0))</f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0</v>
      </c>
      <c r="P32" s="89">
        <v>0</v>
      </c>
      <c r="Q32" s="102">
        <v>0</v>
      </c>
    </row>
    <row r="33" spans="2:17" x14ac:dyDescent="0.3">
      <c r="B33" s="80" t="s">
        <v>25</v>
      </c>
      <c r="C33" s="2">
        <v>40</v>
      </c>
      <c r="D33" s="97">
        <v>2</v>
      </c>
      <c r="E33" s="97"/>
      <c r="F33" s="89">
        <f>IF([1]Plugs!$AK27&gt;0,([1]Plugs!$AK27),(0))</f>
        <v>0</v>
      </c>
      <c r="G33" s="89">
        <f>IF([1]Plugs!$AK27&gt;0,([1]Plugs!$AK27),(0))</f>
        <v>0</v>
      </c>
      <c r="H33" s="89">
        <v>17</v>
      </c>
      <c r="I33" s="89">
        <v>16</v>
      </c>
      <c r="J33" s="89">
        <v>16</v>
      </c>
      <c r="K33" s="89">
        <v>16</v>
      </c>
      <c r="L33" s="89">
        <v>16</v>
      </c>
      <c r="M33" s="89">
        <v>16</v>
      </c>
      <c r="N33" s="89">
        <v>16</v>
      </c>
      <c r="O33" s="89">
        <v>16</v>
      </c>
      <c r="P33" s="89">
        <v>16</v>
      </c>
      <c r="Q33" s="102">
        <v>16</v>
      </c>
    </row>
    <row r="34" spans="2:17" x14ac:dyDescent="0.3">
      <c r="B34" s="80" t="s">
        <v>222</v>
      </c>
      <c r="C34" s="2">
        <v>72</v>
      </c>
      <c r="D34" s="97" t="s">
        <v>281</v>
      </c>
      <c r="E34" s="97"/>
      <c r="F34" s="89">
        <f>IF([1]Plugs!$AK28&gt;0,([1]Plugs!$AK28),(0))</f>
        <v>0</v>
      </c>
      <c r="G34" s="89">
        <f>IF([1]Plugs!$AK28&gt;0,([1]Plugs!$AK28),(0))</f>
        <v>0</v>
      </c>
      <c r="H34" s="89">
        <v>11</v>
      </c>
      <c r="I34" s="89">
        <v>10</v>
      </c>
      <c r="J34" s="89">
        <v>10</v>
      </c>
      <c r="K34" s="89">
        <v>10</v>
      </c>
      <c r="L34" s="89">
        <v>10</v>
      </c>
      <c r="M34" s="89">
        <v>10</v>
      </c>
      <c r="N34" s="89">
        <v>10</v>
      </c>
      <c r="O34" s="89">
        <v>10</v>
      </c>
      <c r="P34" s="89">
        <v>10</v>
      </c>
      <c r="Q34" s="102">
        <v>10</v>
      </c>
    </row>
    <row r="35" spans="2:17" x14ac:dyDescent="0.3">
      <c r="B35" s="80" t="s">
        <v>223</v>
      </c>
      <c r="C35" s="2">
        <v>50</v>
      </c>
      <c r="D35" s="97" t="s">
        <v>208</v>
      </c>
      <c r="E35" s="97"/>
      <c r="F35" s="89">
        <f>IF([1]Plugs!$AK29&gt;0,([1]Plugs!$AK29),(0))</f>
        <v>0</v>
      </c>
      <c r="G35" s="89">
        <f>IF([1]Plugs!$AK29&gt;0,([1]Plugs!$AK29),(0))</f>
        <v>0</v>
      </c>
      <c r="H35" s="89">
        <v>0</v>
      </c>
      <c r="I35" s="89">
        <v>8</v>
      </c>
      <c r="J35" s="89">
        <v>8</v>
      </c>
      <c r="K35" s="89">
        <v>8</v>
      </c>
      <c r="L35" s="89">
        <v>8</v>
      </c>
      <c r="M35" s="89">
        <v>8</v>
      </c>
      <c r="N35" s="89">
        <v>8</v>
      </c>
      <c r="O35" s="89">
        <v>8</v>
      </c>
      <c r="P35" s="89">
        <v>8</v>
      </c>
      <c r="Q35" s="102">
        <v>8</v>
      </c>
    </row>
    <row r="36" spans="2:17" x14ac:dyDescent="0.3">
      <c r="B36" s="80" t="s">
        <v>224</v>
      </c>
      <c r="C36" s="2">
        <v>40</v>
      </c>
      <c r="D36" s="97" t="s">
        <v>207</v>
      </c>
      <c r="E36" s="97"/>
      <c r="F36" s="89">
        <f>IF([1]Plugs!$AK30&gt;0,([1]Plugs!$AK30),(0))</f>
        <v>0</v>
      </c>
      <c r="G36" s="89">
        <f>IF([1]Plugs!$AK30&gt;0,([1]Plugs!$AK30),(0))</f>
        <v>0</v>
      </c>
      <c r="H36" s="89">
        <v>0</v>
      </c>
      <c r="I36" s="89">
        <v>18</v>
      </c>
      <c r="J36" s="89">
        <v>18</v>
      </c>
      <c r="K36" s="89">
        <v>18</v>
      </c>
      <c r="L36" s="89">
        <v>18</v>
      </c>
      <c r="M36" s="89">
        <v>18</v>
      </c>
      <c r="N36" s="89">
        <v>18</v>
      </c>
      <c r="O36" s="89">
        <v>18</v>
      </c>
      <c r="P36" s="89">
        <v>18</v>
      </c>
      <c r="Q36" s="102">
        <v>18</v>
      </c>
    </row>
    <row r="37" spans="2:17" x14ac:dyDescent="0.3">
      <c r="B37" s="80" t="s">
        <v>186</v>
      </c>
      <c r="C37" s="2">
        <v>72</v>
      </c>
      <c r="D37" s="97" t="s">
        <v>282</v>
      </c>
      <c r="E37" s="97"/>
      <c r="F37" s="89">
        <f>IF([1]Plugs!$AK31&gt;0,([1]Plugs!$AK31),(0))</f>
        <v>6</v>
      </c>
      <c r="G37" s="89">
        <f>IF([1]Plugs!$AK31&gt;0,([1]Plugs!$AK31),(0))</f>
        <v>6</v>
      </c>
      <c r="H37" s="89">
        <v>31</v>
      </c>
      <c r="I37" s="89">
        <v>37</v>
      </c>
      <c r="J37" s="89">
        <v>37</v>
      </c>
      <c r="K37" s="89">
        <v>37</v>
      </c>
      <c r="L37" s="89">
        <v>37</v>
      </c>
      <c r="M37" s="89">
        <v>37</v>
      </c>
      <c r="N37" s="89">
        <v>37</v>
      </c>
      <c r="O37" s="89">
        <v>37</v>
      </c>
      <c r="P37" s="89">
        <v>37</v>
      </c>
      <c r="Q37" s="102">
        <v>37</v>
      </c>
    </row>
    <row r="38" spans="2:17" x14ac:dyDescent="0.3">
      <c r="B38" s="80" t="s">
        <v>186</v>
      </c>
      <c r="C38" s="2">
        <v>50</v>
      </c>
      <c r="D38" s="97" t="s">
        <v>283</v>
      </c>
      <c r="E38" s="97"/>
      <c r="F38" s="89">
        <f>IF([1]Plugs!$AK32&gt;0,([1]Plugs!$AK32),(0))</f>
        <v>26</v>
      </c>
      <c r="G38" s="89">
        <f>IF([1]Plugs!$AK32&gt;0,([1]Plugs!$AK32),(0))</f>
        <v>26</v>
      </c>
      <c r="H38" s="89">
        <v>20</v>
      </c>
      <c r="I38" s="89">
        <v>20</v>
      </c>
      <c r="J38" s="89">
        <v>20</v>
      </c>
      <c r="K38" s="89">
        <v>20</v>
      </c>
      <c r="L38" s="89">
        <v>20</v>
      </c>
      <c r="M38" s="89">
        <v>20</v>
      </c>
      <c r="N38" s="89">
        <v>20</v>
      </c>
      <c r="O38" s="89">
        <v>20</v>
      </c>
      <c r="P38" s="89">
        <v>20</v>
      </c>
      <c r="Q38" s="102">
        <v>20</v>
      </c>
    </row>
    <row r="39" spans="2:17" x14ac:dyDescent="0.3">
      <c r="B39" s="80" t="s">
        <v>186</v>
      </c>
      <c r="C39" s="2">
        <v>40</v>
      </c>
      <c r="D39" s="97" t="s">
        <v>284</v>
      </c>
      <c r="E39" s="97"/>
      <c r="F39" s="89">
        <f>IF([1]Plugs!$AK33&gt;0,([1]Plugs!$AK33),(0))</f>
        <v>0</v>
      </c>
      <c r="G39" s="89">
        <f>IF([1]Plugs!$AK33&gt;0,([1]Plugs!$AK33),(0))</f>
        <v>0</v>
      </c>
      <c r="H39" s="89">
        <v>0</v>
      </c>
      <c r="I39" s="89">
        <v>35</v>
      </c>
      <c r="J39" s="89">
        <v>35</v>
      </c>
      <c r="K39" s="89">
        <v>35</v>
      </c>
      <c r="L39" s="89">
        <v>35</v>
      </c>
      <c r="M39" s="89">
        <v>35</v>
      </c>
      <c r="N39" s="89">
        <v>35</v>
      </c>
      <c r="O39" s="89">
        <v>35</v>
      </c>
      <c r="P39" s="89">
        <v>35</v>
      </c>
      <c r="Q39" s="102">
        <v>35</v>
      </c>
    </row>
    <row r="40" spans="2:17" x14ac:dyDescent="0.3">
      <c r="B40" s="80" t="s">
        <v>27</v>
      </c>
      <c r="C40" s="2">
        <v>72</v>
      </c>
      <c r="D40" s="97">
        <v>1.5</v>
      </c>
      <c r="E40" s="97"/>
      <c r="F40" s="89">
        <f>IF([1]Plugs!$AK34&gt;0,([1]Plugs!$AK34),(0))</f>
        <v>0</v>
      </c>
      <c r="G40" s="89">
        <f>IF([1]Plugs!$AK34&gt;0,([1]Plugs!$AK34),(0))</f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102">
        <v>0</v>
      </c>
    </row>
    <row r="41" spans="2:17" x14ac:dyDescent="0.3">
      <c r="B41" s="80" t="s">
        <v>27</v>
      </c>
      <c r="C41" s="2">
        <v>50</v>
      </c>
      <c r="D41" s="97">
        <v>1.75</v>
      </c>
      <c r="E41" s="97"/>
      <c r="F41" s="89">
        <f>IF([1]Plugs!$AK35&gt;0,([1]Plugs!$AK35),(0))</f>
        <v>0</v>
      </c>
      <c r="G41" s="89">
        <f>IF([1]Plugs!$AK35&gt;0,([1]Plugs!$AK35),(0))</f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102">
        <v>0</v>
      </c>
    </row>
    <row r="42" spans="2:17" x14ac:dyDescent="0.3">
      <c r="B42" s="80" t="s">
        <v>27</v>
      </c>
      <c r="C42" s="2">
        <v>40</v>
      </c>
      <c r="D42" s="97">
        <v>2</v>
      </c>
      <c r="E42" s="97"/>
      <c r="F42" s="89">
        <f>IF([1]Plugs!$AK36&gt;0,([1]Plugs!$AK36),(0))</f>
        <v>0</v>
      </c>
      <c r="G42" s="89">
        <f>IF([1]Plugs!$AK36&gt;0,([1]Plugs!$AK36),(0))</f>
        <v>0</v>
      </c>
      <c r="H42" s="89">
        <v>21</v>
      </c>
      <c r="I42" s="89">
        <v>10</v>
      </c>
      <c r="J42" s="89">
        <v>10</v>
      </c>
      <c r="K42" s="89">
        <v>10</v>
      </c>
      <c r="L42" s="89">
        <v>10</v>
      </c>
      <c r="M42" s="89">
        <v>10</v>
      </c>
      <c r="N42" s="89">
        <v>10</v>
      </c>
      <c r="O42" s="89">
        <v>10</v>
      </c>
      <c r="P42" s="89">
        <v>10</v>
      </c>
      <c r="Q42" s="102">
        <v>10</v>
      </c>
    </row>
    <row r="43" spans="2:17" x14ac:dyDescent="0.3">
      <c r="B43" s="80" t="s">
        <v>28</v>
      </c>
      <c r="C43" s="2">
        <v>72</v>
      </c>
      <c r="D43" s="97">
        <v>1.5</v>
      </c>
      <c r="E43" s="97"/>
      <c r="F43" s="89">
        <f>IF([1]Plugs!$AK37&gt;0,([1]Plugs!$AK37),(0))</f>
        <v>0</v>
      </c>
      <c r="G43" s="89">
        <f>IF([1]Plugs!$AK37&gt;0,([1]Plugs!$AK37),(0))</f>
        <v>0</v>
      </c>
      <c r="H43" s="89">
        <v>142</v>
      </c>
      <c r="I43" s="89">
        <v>140</v>
      </c>
      <c r="J43" s="89">
        <v>140</v>
      </c>
      <c r="K43" s="89">
        <v>140</v>
      </c>
      <c r="L43" s="89">
        <v>140</v>
      </c>
      <c r="M43" s="89">
        <v>140</v>
      </c>
      <c r="N43" s="89">
        <v>140</v>
      </c>
      <c r="O43" s="89">
        <v>140</v>
      </c>
      <c r="P43" s="89">
        <v>140</v>
      </c>
      <c r="Q43" s="102">
        <v>140</v>
      </c>
    </row>
    <row r="44" spans="2:17" x14ac:dyDescent="0.3">
      <c r="B44" s="80" t="s">
        <v>28</v>
      </c>
      <c r="C44" s="2">
        <v>50</v>
      </c>
      <c r="D44" s="97">
        <v>1.75</v>
      </c>
      <c r="E44" s="97"/>
      <c r="F44" s="89">
        <f>IF([1]Plugs!$AK38&gt;0,([1]Plugs!$AK38),(0))</f>
        <v>0</v>
      </c>
      <c r="G44" s="89">
        <f>IF([1]Plugs!$AK38&gt;0,([1]Plugs!$AK38),(0))</f>
        <v>0</v>
      </c>
      <c r="H44" s="89">
        <v>107</v>
      </c>
      <c r="I44" s="89">
        <v>103</v>
      </c>
      <c r="J44" s="89">
        <v>103</v>
      </c>
      <c r="K44" s="89">
        <v>103</v>
      </c>
      <c r="L44" s="89">
        <v>103</v>
      </c>
      <c r="M44" s="89">
        <v>103</v>
      </c>
      <c r="N44" s="89">
        <v>103</v>
      </c>
      <c r="O44" s="89">
        <v>103</v>
      </c>
      <c r="P44" s="89">
        <v>103</v>
      </c>
      <c r="Q44" s="102">
        <v>103</v>
      </c>
    </row>
    <row r="45" spans="2:17" x14ac:dyDescent="0.3">
      <c r="B45" s="80" t="s">
        <v>28</v>
      </c>
      <c r="C45" s="2">
        <v>40</v>
      </c>
      <c r="D45" s="97">
        <v>2</v>
      </c>
      <c r="E45" s="97"/>
      <c r="F45" s="89">
        <f>IF([1]Plugs!$AK39&gt;0,([1]Plugs!$AK39),(0))</f>
        <v>55</v>
      </c>
      <c r="G45" s="89">
        <f>IF([1]Plugs!$AK39&gt;0,([1]Plugs!$AK39),(0))</f>
        <v>55</v>
      </c>
      <c r="H45" s="89">
        <v>109</v>
      </c>
      <c r="I45" s="89">
        <v>99</v>
      </c>
      <c r="J45" s="89">
        <v>99</v>
      </c>
      <c r="K45" s="89">
        <v>99</v>
      </c>
      <c r="L45" s="89">
        <v>99</v>
      </c>
      <c r="M45" s="89">
        <v>99</v>
      </c>
      <c r="N45" s="89">
        <v>99</v>
      </c>
      <c r="O45" s="89">
        <v>99</v>
      </c>
      <c r="P45" s="89">
        <v>99</v>
      </c>
      <c r="Q45" s="102">
        <v>99</v>
      </c>
    </row>
    <row r="46" spans="2:17" x14ac:dyDescent="0.3">
      <c r="B46" s="81" t="s">
        <v>29</v>
      </c>
      <c r="C46" s="2">
        <v>50</v>
      </c>
      <c r="D46" s="97">
        <v>1.75</v>
      </c>
      <c r="E46" s="97"/>
      <c r="F46" s="89">
        <f>IF([1]Plugs!$AK40&gt;0,([1]Plugs!$AK40),(0))</f>
        <v>0</v>
      </c>
      <c r="G46" s="89">
        <f>IF([1]Plugs!$AK40&gt;0,([1]Plugs!$AK40),(0))</f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102">
        <v>0</v>
      </c>
    </row>
    <row r="47" spans="2:17" x14ac:dyDescent="0.3">
      <c r="B47" s="78" t="s">
        <v>30</v>
      </c>
      <c r="C47" s="2">
        <v>50</v>
      </c>
      <c r="D47" s="98">
        <v>1.6</v>
      </c>
      <c r="E47" s="98"/>
      <c r="F47" s="89">
        <f>IF([1]Plugs!$AK41&gt;0,([1]Plugs!$AK41),(0))</f>
        <v>45</v>
      </c>
      <c r="G47" s="89">
        <f>IF([1]Plugs!$AK41&gt;0,([1]Plugs!$AK41),(0))</f>
        <v>45</v>
      </c>
      <c r="H47" s="89">
        <v>45</v>
      </c>
      <c r="I47" s="89">
        <v>45</v>
      </c>
      <c r="J47" s="89">
        <v>45</v>
      </c>
      <c r="K47" s="89">
        <v>45</v>
      </c>
      <c r="L47" s="89">
        <v>45</v>
      </c>
      <c r="M47" s="89">
        <v>75</v>
      </c>
      <c r="N47" s="89">
        <v>75</v>
      </c>
      <c r="O47" s="89">
        <v>75</v>
      </c>
      <c r="P47" s="89">
        <v>75</v>
      </c>
      <c r="Q47" s="102">
        <v>75</v>
      </c>
    </row>
    <row r="48" spans="2:17" x14ac:dyDescent="0.3">
      <c r="B48" s="78" t="s">
        <v>31</v>
      </c>
      <c r="C48" s="2">
        <v>50</v>
      </c>
      <c r="D48" s="98">
        <v>1.5</v>
      </c>
      <c r="E48" s="98"/>
      <c r="F48" s="89">
        <f>IF([1]Plugs!$AK42&gt;0,([1]Plugs!$AK42),(0))</f>
        <v>14</v>
      </c>
      <c r="G48" s="89">
        <f>IF([1]Plugs!$AK42&gt;0,([1]Plugs!$AK42),(0))</f>
        <v>14</v>
      </c>
      <c r="H48" s="89">
        <v>9</v>
      </c>
      <c r="I48" s="89">
        <v>9</v>
      </c>
      <c r="J48" s="89">
        <v>9</v>
      </c>
      <c r="K48" s="89">
        <v>9</v>
      </c>
      <c r="L48" s="89">
        <v>9</v>
      </c>
      <c r="M48" s="89">
        <v>9</v>
      </c>
      <c r="N48" s="89">
        <v>9</v>
      </c>
      <c r="O48" s="89">
        <v>9</v>
      </c>
      <c r="P48" s="89">
        <v>9</v>
      </c>
      <c r="Q48" s="102">
        <v>9</v>
      </c>
    </row>
    <row r="49" spans="2:17" x14ac:dyDescent="0.3">
      <c r="B49" s="87" t="s">
        <v>254</v>
      </c>
      <c r="C49" s="2">
        <v>50</v>
      </c>
      <c r="D49" s="98">
        <v>1.5</v>
      </c>
      <c r="E49" s="98"/>
      <c r="F49" s="89">
        <f>IF([1]Plugs!$AK43&gt;0,([1]Plugs!$AK43),(0))</f>
        <v>0</v>
      </c>
      <c r="G49" s="89">
        <f>IF([1]Plugs!$AK43&gt;0,([1]Plugs!$AK43),(0))</f>
        <v>0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0</v>
      </c>
      <c r="N49" s="89">
        <v>0</v>
      </c>
      <c r="O49" s="89">
        <v>0</v>
      </c>
      <c r="P49" s="89">
        <v>0</v>
      </c>
      <c r="Q49" s="102">
        <v>0</v>
      </c>
    </row>
    <row r="50" spans="2:17" x14ac:dyDescent="0.3">
      <c r="B50" s="87" t="s">
        <v>255</v>
      </c>
      <c r="C50" s="2">
        <v>50</v>
      </c>
      <c r="D50" s="98">
        <v>1.5</v>
      </c>
      <c r="E50" s="98"/>
      <c r="F50" s="89">
        <f>IF([1]Plugs!$AK44&gt;0,([1]Plugs!$AK44),(0))</f>
        <v>0</v>
      </c>
      <c r="G50" s="89">
        <f>IF([1]Plugs!$AK44&gt;0,([1]Plugs!$AK44),(0))</f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102">
        <v>0</v>
      </c>
    </row>
    <row r="51" spans="2:17" x14ac:dyDescent="0.3">
      <c r="B51" s="78" t="s">
        <v>32</v>
      </c>
      <c r="C51" s="2">
        <v>50</v>
      </c>
      <c r="D51" s="98">
        <v>1.6</v>
      </c>
      <c r="E51" s="98"/>
      <c r="F51" s="89">
        <f>IF([1]Plugs!$AK45&gt;0,([1]Plugs!$AK45),(0))</f>
        <v>29</v>
      </c>
      <c r="G51" s="89">
        <f>IF([1]Plugs!$AK45&gt;0,([1]Plugs!$AK45),(0))</f>
        <v>29</v>
      </c>
      <c r="H51" s="89">
        <v>29</v>
      </c>
      <c r="I51" s="89">
        <v>29</v>
      </c>
      <c r="J51" s="89">
        <v>29</v>
      </c>
      <c r="K51" s="89">
        <v>29</v>
      </c>
      <c r="L51" s="89">
        <v>29</v>
      </c>
      <c r="M51" s="89">
        <v>29</v>
      </c>
      <c r="N51" s="89">
        <v>29</v>
      </c>
      <c r="O51" s="89">
        <v>29</v>
      </c>
      <c r="P51" s="89">
        <v>29</v>
      </c>
      <c r="Q51" s="102">
        <v>29</v>
      </c>
    </row>
    <row r="52" spans="2:17" x14ac:dyDescent="0.3">
      <c r="B52" s="78" t="s">
        <v>33</v>
      </c>
      <c r="C52" s="2">
        <v>50</v>
      </c>
      <c r="D52" s="98">
        <v>1.5</v>
      </c>
      <c r="E52" s="98"/>
      <c r="F52" s="89">
        <f>IF([1]Plugs!$AK46&gt;0,([1]Plugs!$AK46),(0))</f>
        <v>0</v>
      </c>
      <c r="G52" s="89">
        <f>IF([1]Plugs!$AK46&gt;0,([1]Plugs!$AK46),(0))</f>
        <v>0</v>
      </c>
      <c r="H52" s="89">
        <v>4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89">
        <v>0</v>
      </c>
      <c r="O52" s="89">
        <v>0</v>
      </c>
      <c r="P52" s="89">
        <v>0</v>
      </c>
      <c r="Q52" s="102">
        <v>0</v>
      </c>
    </row>
    <row r="53" spans="2:17" x14ac:dyDescent="0.3">
      <c r="B53" s="78" t="s">
        <v>34</v>
      </c>
      <c r="C53" s="2">
        <v>50</v>
      </c>
      <c r="D53" s="98">
        <v>1.5</v>
      </c>
      <c r="E53" s="98"/>
      <c r="F53" s="89">
        <f>IF([1]Plugs!$AK47&gt;0,([1]Plugs!$AK47),(0))</f>
        <v>0</v>
      </c>
      <c r="G53" s="89">
        <f>IF([1]Plugs!$AK47&gt;0,([1]Plugs!$AK47),(0))</f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89">
        <v>0</v>
      </c>
      <c r="P53" s="89">
        <v>0</v>
      </c>
      <c r="Q53" s="102">
        <v>0</v>
      </c>
    </row>
    <row r="54" spans="2:17" x14ac:dyDescent="0.3">
      <c r="B54" s="78" t="s">
        <v>35</v>
      </c>
      <c r="C54" s="2">
        <v>50</v>
      </c>
      <c r="D54" s="97">
        <v>1.8</v>
      </c>
      <c r="E54" s="97"/>
      <c r="F54" s="89">
        <f>IF([1]Plugs!$AK48&gt;0,([1]Plugs!$AK48),(0))</f>
        <v>0</v>
      </c>
      <c r="G54" s="89">
        <f>IF([1]Plugs!$AK48&gt;0,([1]Plugs!$AK48),(0))</f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102">
        <v>0</v>
      </c>
    </row>
    <row r="55" spans="2:17" x14ac:dyDescent="0.3">
      <c r="B55" s="78" t="s">
        <v>195</v>
      </c>
      <c r="C55" s="2">
        <v>50</v>
      </c>
      <c r="D55" s="97">
        <v>1.8</v>
      </c>
      <c r="E55" s="97"/>
      <c r="F55" s="89">
        <f>IF([1]Plugs!$AK49&gt;0,([1]Plugs!$AK49),(0))</f>
        <v>51</v>
      </c>
      <c r="G55" s="89">
        <f>IF([1]Plugs!$AK49&gt;0,([1]Plugs!$AK49),(0))</f>
        <v>51</v>
      </c>
      <c r="H55" s="89">
        <v>39</v>
      </c>
      <c r="I55" s="89">
        <v>36</v>
      </c>
      <c r="J55" s="89">
        <v>36</v>
      </c>
      <c r="K55" s="89">
        <v>36</v>
      </c>
      <c r="L55" s="89">
        <v>36</v>
      </c>
      <c r="M55" s="89">
        <v>36</v>
      </c>
      <c r="N55" s="89">
        <v>36</v>
      </c>
      <c r="O55" s="89">
        <v>36</v>
      </c>
      <c r="P55" s="89">
        <v>36</v>
      </c>
      <c r="Q55" s="102">
        <v>36</v>
      </c>
    </row>
    <row r="56" spans="2:17" x14ac:dyDescent="0.3">
      <c r="B56" s="78" t="s">
        <v>37</v>
      </c>
      <c r="C56" s="2">
        <v>50</v>
      </c>
      <c r="D56" s="97">
        <v>2.2000000000000002</v>
      </c>
      <c r="E56" s="97"/>
      <c r="F56" s="89">
        <f>IF([1]Plugs!$AK50&gt;0,([1]Plugs!$AK50),(0))</f>
        <v>0</v>
      </c>
      <c r="G56" s="89">
        <f>IF([1]Plugs!$AK50&gt;0,([1]Plugs!$AK50),(0))</f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v>0</v>
      </c>
      <c r="P56" s="89">
        <v>0</v>
      </c>
      <c r="Q56" s="102">
        <v>0</v>
      </c>
    </row>
    <row r="57" spans="2:17" x14ac:dyDescent="0.3">
      <c r="B57" s="78" t="s">
        <v>38</v>
      </c>
      <c r="C57" s="2">
        <v>50</v>
      </c>
      <c r="D57" s="97">
        <v>1.9</v>
      </c>
      <c r="E57" s="97"/>
      <c r="F57" s="89">
        <f>IF([1]Plugs!$AK51&gt;0,([1]Plugs!$AK51),(0))</f>
        <v>0</v>
      </c>
      <c r="G57" s="89">
        <f>IF([1]Plugs!$AK51&gt;0,([1]Plugs!$AK51),(0))</f>
        <v>0</v>
      </c>
      <c r="H57" s="89">
        <v>1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89">
        <v>0</v>
      </c>
      <c r="P57" s="89">
        <v>0</v>
      </c>
      <c r="Q57" s="102">
        <v>0</v>
      </c>
    </row>
    <row r="58" spans="2:17" x14ac:dyDescent="0.3">
      <c r="B58" s="78" t="s">
        <v>39</v>
      </c>
      <c r="C58" s="2">
        <v>50</v>
      </c>
      <c r="D58" s="97">
        <v>1.8</v>
      </c>
      <c r="E58" s="97"/>
      <c r="F58" s="89">
        <f>IF([1]Plugs!$AK52&gt;0,([1]Plugs!$AK52),(0))</f>
        <v>9</v>
      </c>
      <c r="G58" s="89">
        <f>IF([1]Plugs!$AK52&gt;0,([1]Plugs!$AK52),(0))</f>
        <v>9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89">
        <v>0</v>
      </c>
      <c r="P58" s="89">
        <v>0</v>
      </c>
      <c r="Q58" s="102">
        <v>0</v>
      </c>
    </row>
    <row r="59" spans="2:17" x14ac:dyDescent="0.3">
      <c r="B59" s="78" t="s">
        <v>40</v>
      </c>
      <c r="C59" s="2">
        <v>50</v>
      </c>
      <c r="D59" s="97">
        <v>1.8</v>
      </c>
      <c r="E59" s="97"/>
      <c r="F59" s="89">
        <f>IF([1]Plugs!$AK53&gt;0,([1]Plugs!$AK53),(0))</f>
        <v>6</v>
      </c>
      <c r="G59" s="89">
        <f>IF([1]Plugs!$AK53&gt;0,([1]Plugs!$AK53),(0))</f>
        <v>6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O59" s="89">
        <v>0</v>
      </c>
      <c r="P59" s="89">
        <v>0</v>
      </c>
      <c r="Q59" s="102">
        <v>0</v>
      </c>
    </row>
    <row r="60" spans="2:17" x14ac:dyDescent="0.3">
      <c r="B60" s="78" t="s">
        <v>41</v>
      </c>
      <c r="C60" s="2">
        <v>50</v>
      </c>
      <c r="D60" s="98">
        <v>1.5</v>
      </c>
      <c r="E60" s="98"/>
      <c r="F60" s="89">
        <f>IF([1]Plugs!$AK54&gt;0,([1]Plugs!$AK54),(0))</f>
        <v>13</v>
      </c>
      <c r="G60" s="89">
        <f>IF([1]Plugs!$AK54&gt;0,([1]Plugs!$AK54),(0))</f>
        <v>13</v>
      </c>
      <c r="H60" s="89">
        <v>13</v>
      </c>
      <c r="I60" s="89">
        <v>13</v>
      </c>
      <c r="J60" s="89">
        <v>13</v>
      </c>
      <c r="K60" s="89">
        <v>13</v>
      </c>
      <c r="L60" s="89">
        <v>13</v>
      </c>
      <c r="M60" s="89">
        <v>13</v>
      </c>
      <c r="N60" s="89">
        <v>13</v>
      </c>
      <c r="O60" s="89">
        <v>13</v>
      </c>
      <c r="P60" s="89">
        <v>13</v>
      </c>
      <c r="Q60" s="102">
        <v>13</v>
      </c>
    </row>
    <row r="61" spans="2:17" x14ac:dyDescent="0.3">
      <c r="B61" s="78" t="s">
        <v>187</v>
      </c>
      <c r="C61" s="2">
        <v>50</v>
      </c>
      <c r="D61" s="97" t="s">
        <v>285</v>
      </c>
      <c r="E61" s="97"/>
      <c r="F61" s="89">
        <f>IF([1]Plugs!$AK55&gt;0,([1]Plugs!$AK55),(0))</f>
        <v>28</v>
      </c>
      <c r="G61" s="89">
        <f>IF([1]Plugs!$AK55&gt;0,([1]Plugs!$AK55),(0))</f>
        <v>28</v>
      </c>
      <c r="H61" s="89">
        <v>28</v>
      </c>
      <c r="I61" s="89">
        <v>28</v>
      </c>
      <c r="J61" s="89">
        <v>28</v>
      </c>
      <c r="K61" s="89">
        <v>28</v>
      </c>
      <c r="L61" s="89">
        <v>28</v>
      </c>
      <c r="M61" s="89">
        <v>28</v>
      </c>
      <c r="N61" s="89">
        <v>28</v>
      </c>
      <c r="O61" s="89">
        <v>28</v>
      </c>
      <c r="P61" s="89">
        <v>28</v>
      </c>
      <c r="Q61" s="102">
        <v>28</v>
      </c>
    </row>
    <row r="62" spans="2:17" x14ac:dyDescent="0.3">
      <c r="B62" s="78" t="s">
        <v>225</v>
      </c>
      <c r="C62" s="2">
        <v>50</v>
      </c>
      <c r="D62" s="97" t="s">
        <v>207</v>
      </c>
      <c r="E62" s="97"/>
      <c r="F62" s="89">
        <f>IF([1]Plugs!$AK56&gt;0,([1]Plugs!$AK56),(0))</f>
        <v>36</v>
      </c>
      <c r="G62" s="89">
        <f>IF([1]Plugs!$AK56&gt;0,([1]Plugs!$AK56),(0))</f>
        <v>36</v>
      </c>
      <c r="H62" s="89">
        <v>36</v>
      </c>
      <c r="I62" s="89">
        <v>35</v>
      </c>
      <c r="J62" s="89">
        <v>35</v>
      </c>
      <c r="K62" s="89">
        <v>35</v>
      </c>
      <c r="L62" s="89">
        <v>35</v>
      </c>
      <c r="M62" s="89">
        <v>35</v>
      </c>
      <c r="N62" s="89">
        <v>35</v>
      </c>
      <c r="O62" s="89">
        <v>35</v>
      </c>
      <c r="P62" s="89">
        <v>35</v>
      </c>
      <c r="Q62" s="102">
        <v>35</v>
      </c>
    </row>
    <row r="63" spans="2:17" x14ac:dyDescent="0.3">
      <c r="B63" s="78" t="s">
        <v>42</v>
      </c>
      <c r="C63" s="2">
        <v>50</v>
      </c>
      <c r="D63" s="97">
        <v>1.8</v>
      </c>
      <c r="E63" s="97"/>
      <c r="F63" s="89">
        <f>IF([1]Plugs!$AK57&gt;0,([1]Plugs!$AK57),(0))</f>
        <v>80</v>
      </c>
      <c r="G63" s="89">
        <f>IF([1]Plugs!$AK57&gt;0,([1]Plugs!$AK57),(0))</f>
        <v>80</v>
      </c>
      <c r="H63" s="89">
        <v>80</v>
      </c>
      <c r="I63" s="89">
        <v>65</v>
      </c>
      <c r="J63" s="89">
        <v>65</v>
      </c>
      <c r="K63" s="89">
        <v>65</v>
      </c>
      <c r="L63" s="89">
        <v>65</v>
      </c>
      <c r="M63" s="89">
        <v>65</v>
      </c>
      <c r="N63" s="89">
        <v>65</v>
      </c>
      <c r="O63" s="89">
        <v>65</v>
      </c>
      <c r="P63" s="89">
        <v>65</v>
      </c>
      <c r="Q63" s="102">
        <v>65</v>
      </c>
    </row>
    <row r="64" spans="2:17" x14ac:dyDescent="0.3">
      <c r="B64" s="78" t="s">
        <v>43</v>
      </c>
      <c r="C64" s="2">
        <v>50</v>
      </c>
      <c r="D64" s="97">
        <v>1.8</v>
      </c>
      <c r="E64" s="97"/>
      <c r="F64" s="89">
        <f>IF([1]Plugs!$AK58&gt;0,([1]Plugs!$AK58),(0))</f>
        <v>19</v>
      </c>
      <c r="G64" s="89">
        <f>IF([1]Plugs!$AK58&gt;0,([1]Plugs!$AK58),(0))</f>
        <v>19</v>
      </c>
      <c r="H64" s="89">
        <v>19</v>
      </c>
      <c r="I64" s="89">
        <v>9</v>
      </c>
      <c r="J64" s="89">
        <v>9</v>
      </c>
      <c r="K64" s="89">
        <v>9</v>
      </c>
      <c r="L64" s="89">
        <v>9</v>
      </c>
      <c r="M64" s="89">
        <v>9</v>
      </c>
      <c r="N64" s="89">
        <v>9</v>
      </c>
      <c r="O64" s="89">
        <v>9</v>
      </c>
      <c r="P64" s="89">
        <v>9</v>
      </c>
      <c r="Q64" s="102">
        <v>9</v>
      </c>
    </row>
    <row r="65" spans="2:17" x14ac:dyDescent="0.3">
      <c r="B65" s="78" t="s">
        <v>44</v>
      </c>
      <c r="C65" s="2">
        <v>50</v>
      </c>
      <c r="D65" s="98">
        <v>1.5</v>
      </c>
      <c r="E65" s="98"/>
      <c r="F65" s="89">
        <f>IF([1]Plugs!$AK59&gt;0,([1]Plugs!$AK59),(0))</f>
        <v>0</v>
      </c>
      <c r="G65" s="89">
        <f>IF([1]Plugs!$AK59&gt;0,([1]Plugs!$AK59),(0))</f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89">
        <v>0</v>
      </c>
      <c r="P65" s="89">
        <v>0</v>
      </c>
      <c r="Q65" s="102">
        <v>0</v>
      </c>
    </row>
    <row r="66" spans="2:17" x14ac:dyDescent="0.3">
      <c r="B66" s="78" t="s">
        <v>226</v>
      </c>
      <c r="C66" s="2">
        <v>50</v>
      </c>
      <c r="D66" s="97" t="s">
        <v>207</v>
      </c>
      <c r="E66" s="97"/>
      <c r="F66" s="89">
        <f>IF([1]Plugs!$AK60&gt;0,([1]Plugs!$AK60),(0))</f>
        <v>5</v>
      </c>
      <c r="G66" s="89">
        <f>IF([1]Plugs!$AK60&gt;0,([1]Plugs!$AK60),(0))</f>
        <v>5</v>
      </c>
      <c r="H66" s="89">
        <v>2</v>
      </c>
      <c r="I66" s="89">
        <v>1</v>
      </c>
      <c r="J66" s="89">
        <v>1</v>
      </c>
      <c r="K66" s="89">
        <v>1</v>
      </c>
      <c r="L66" s="89">
        <v>1</v>
      </c>
      <c r="M66" s="89">
        <v>1</v>
      </c>
      <c r="N66" s="89">
        <v>1</v>
      </c>
      <c r="O66" s="89">
        <v>1</v>
      </c>
      <c r="P66" s="89">
        <v>1</v>
      </c>
      <c r="Q66" s="102">
        <v>1</v>
      </c>
    </row>
    <row r="67" spans="2:17" x14ac:dyDescent="0.3">
      <c r="B67" s="78" t="s">
        <v>227</v>
      </c>
      <c r="C67" s="2">
        <v>50</v>
      </c>
      <c r="D67" s="97" t="s">
        <v>207</v>
      </c>
      <c r="E67" s="97"/>
      <c r="F67" s="89">
        <f>IF([1]Plugs!$AK61&gt;0,([1]Plugs!$AK61),(0))</f>
        <v>43</v>
      </c>
      <c r="G67" s="89">
        <f>IF([1]Plugs!$AK61&gt;0,([1]Plugs!$AK61),(0))</f>
        <v>43</v>
      </c>
      <c r="H67" s="89">
        <v>43</v>
      </c>
      <c r="I67" s="89">
        <v>43</v>
      </c>
      <c r="J67" s="89">
        <v>43</v>
      </c>
      <c r="K67" s="89">
        <v>43</v>
      </c>
      <c r="L67" s="89">
        <v>43</v>
      </c>
      <c r="M67" s="89">
        <v>43</v>
      </c>
      <c r="N67" s="89">
        <v>43</v>
      </c>
      <c r="O67" s="89">
        <v>43</v>
      </c>
      <c r="P67" s="89">
        <v>43</v>
      </c>
      <c r="Q67" s="102">
        <v>43</v>
      </c>
    </row>
    <row r="68" spans="2:17" x14ac:dyDescent="0.3">
      <c r="B68" s="78" t="s">
        <v>45</v>
      </c>
      <c r="C68" s="2">
        <v>50</v>
      </c>
      <c r="D68" s="97">
        <v>2.2000000000000002</v>
      </c>
      <c r="E68" s="97"/>
      <c r="F68" s="89">
        <f>IF([1]Plugs!$AK62&gt;0,([1]Plugs!$AK62),(0))</f>
        <v>54</v>
      </c>
      <c r="G68" s="89">
        <f>IF([1]Plugs!$AK62&gt;0,([1]Plugs!$AK62),(0))</f>
        <v>54</v>
      </c>
      <c r="H68" s="89">
        <v>54</v>
      </c>
      <c r="I68" s="89">
        <v>38</v>
      </c>
      <c r="J68" s="89">
        <v>38</v>
      </c>
      <c r="K68" s="89">
        <v>38</v>
      </c>
      <c r="L68" s="89">
        <v>38</v>
      </c>
      <c r="M68" s="89">
        <v>38</v>
      </c>
      <c r="N68" s="89">
        <v>38</v>
      </c>
      <c r="O68" s="89">
        <v>38</v>
      </c>
      <c r="P68" s="89">
        <v>38</v>
      </c>
      <c r="Q68" s="102">
        <v>38</v>
      </c>
    </row>
    <row r="69" spans="2:17" x14ac:dyDescent="0.3">
      <c r="B69" s="78" t="s">
        <v>46</v>
      </c>
      <c r="C69" s="2">
        <v>50</v>
      </c>
      <c r="D69" s="97">
        <v>1.9</v>
      </c>
      <c r="E69" s="97"/>
      <c r="F69" s="89">
        <f>IF([1]Plugs!$AK63&gt;0,([1]Plugs!$AK63),(0))</f>
        <v>0</v>
      </c>
      <c r="G69" s="89">
        <f>IF([1]Plugs!$AK63&gt;0,([1]Plugs!$AK63),(0))</f>
        <v>0</v>
      </c>
      <c r="H69" s="89">
        <v>0</v>
      </c>
      <c r="I69" s="89">
        <v>0</v>
      </c>
      <c r="J69" s="89">
        <v>0</v>
      </c>
      <c r="K69" s="89">
        <v>0</v>
      </c>
      <c r="L69" s="89">
        <v>0</v>
      </c>
      <c r="M69" s="89">
        <v>0</v>
      </c>
      <c r="N69" s="89">
        <v>0</v>
      </c>
      <c r="O69" s="89">
        <v>0</v>
      </c>
      <c r="P69" s="89">
        <v>0</v>
      </c>
      <c r="Q69" s="102">
        <v>0</v>
      </c>
    </row>
    <row r="70" spans="2:17" x14ac:dyDescent="0.3">
      <c r="B70" s="82" t="s">
        <v>228</v>
      </c>
      <c r="C70" s="39">
        <v>50</v>
      </c>
      <c r="D70" s="97" t="s">
        <v>280</v>
      </c>
      <c r="E70" s="97"/>
      <c r="F70" s="89">
        <f>IF([1]Plugs!$AK64&gt;0,([1]Plugs!$AK64),(0))</f>
        <v>20</v>
      </c>
      <c r="G70" s="89">
        <f>IF([1]Plugs!$AK64&gt;0,([1]Plugs!$AK64),(0))</f>
        <v>20</v>
      </c>
      <c r="H70" s="89">
        <v>19</v>
      </c>
      <c r="I70" s="89">
        <v>19</v>
      </c>
      <c r="J70" s="89">
        <v>19</v>
      </c>
      <c r="K70" s="89">
        <v>19</v>
      </c>
      <c r="L70" s="89">
        <v>19</v>
      </c>
      <c r="M70" s="89">
        <v>19</v>
      </c>
      <c r="N70" s="89">
        <v>19</v>
      </c>
      <c r="O70" s="89">
        <v>19</v>
      </c>
      <c r="P70" s="89">
        <v>19</v>
      </c>
      <c r="Q70" s="102">
        <v>19</v>
      </c>
    </row>
    <row r="71" spans="2:17" x14ac:dyDescent="0.3">
      <c r="B71" s="78" t="s">
        <v>47</v>
      </c>
      <c r="C71" s="2">
        <v>50</v>
      </c>
      <c r="D71" s="98">
        <v>1.5</v>
      </c>
      <c r="E71" s="98"/>
      <c r="F71" s="89">
        <f>IF([1]Plugs!$AK65&gt;0,([1]Plugs!$AK65),(0))</f>
        <v>0</v>
      </c>
      <c r="G71" s="89">
        <f>IF([1]Plugs!$AK65&gt;0,([1]Plugs!$AK65),(0))</f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  <c r="N71" s="89">
        <v>0</v>
      </c>
      <c r="O71" s="89">
        <v>0</v>
      </c>
      <c r="P71" s="89">
        <v>0</v>
      </c>
      <c r="Q71" s="102">
        <v>0</v>
      </c>
    </row>
    <row r="72" spans="2:17" x14ac:dyDescent="0.3">
      <c r="B72" s="78" t="s">
        <v>48</v>
      </c>
      <c r="C72" s="2">
        <v>50</v>
      </c>
      <c r="D72" s="97">
        <v>1.8</v>
      </c>
      <c r="E72" s="97"/>
      <c r="F72" s="89">
        <f>IF([1]Plugs!$AK66&gt;0,([1]Plugs!$AK66),(0))</f>
        <v>35</v>
      </c>
      <c r="G72" s="89">
        <f>IF([1]Plugs!$AK66&gt;0,([1]Plugs!$AK66),(0))</f>
        <v>35</v>
      </c>
      <c r="H72" s="89">
        <v>35</v>
      </c>
      <c r="I72" s="89">
        <v>35</v>
      </c>
      <c r="J72" s="89">
        <v>35</v>
      </c>
      <c r="K72" s="89">
        <v>35</v>
      </c>
      <c r="L72" s="89">
        <v>35</v>
      </c>
      <c r="M72" s="89">
        <v>35</v>
      </c>
      <c r="N72" s="89">
        <v>35</v>
      </c>
      <c r="O72" s="89">
        <v>35</v>
      </c>
      <c r="P72" s="89">
        <v>35</v>
      </c>
      <c r="Q72" s="102">
        <v>35</v>
      </c>
    </row>
    <row r="73" spans="2:17" x14ac:dyDescent="0.3">
      <c r="B73" s="78" t="s">
        <v>49</v>
      </c>
      <c r="C73" s="2">
        <v>50</v>
      </c>
      <c r="D73" s="98">
        <v>1.5</v>
      </c>
      <c r="E73" s="98"/>
      <c r="F73" s="89">
        <f>IF([1]Plugs!$AK67&gt;0,([1]Plugs!$AK67),(0))</f>
        <v>55</v>
      </c>
      <c r="G73" s="89">
        <f>IF([1]Plugs!$AK67&gt;0,([1]Plugs!$AK67),(0))</f>
        <v>55</v>
      </c>
      <c r="H73" s="89">
        <v>55</v>
      </c>
      <c r="I73" s="89">
        <v>53</v>
      </c>
      <c r="J73" s="89">
        <v>53</v>
      </c>
      <c r="K73" s="89">
        <v>53</v>
      </c>
      <c r="L73" s="89">
        <v>53</v>
      </c>
      <c r="M73" s="89">
        <v>53</v>
      </c>
      <c r="N73" s="89">
        <v>53</v>
      </c>
      <c r="O73" s="89">
        <v>53</v>
      </c>
      <c r="P73" s="89">
        <v>53</v>
      </c>
      <c r="Q73" s="102">
        <v>53</v>
      </c>
    </row>
    <row r="74" spans="2:17" x14ac:dyDescent="0.3">
      <c r="B74" s="78" t="s">
        <v>50</v>
      </c>
      <c r="C74" s="2">
        <v>50</v>
      </c>
      <c r="D74" s="97">
        <v>1.75</v>
      </c>
      <c r="E74" s="97"/>
      <c r="F74" s="89">
        <f>IF([1]Plugs!$AK68&gt;0,([1]Plugs!$AK68),(0))</f>
        <v>0</v>
      </c>
      <c r="G74" s="89">
        <f>IF([1]Plugs!$AK68&gt;0,([1]Plugs!$AK68),(0))</f>
        <v>0</v>
      </c>
      <c r="H74" s="89">
        <v>0</v>
      </c>
      <c r="I74" s="89">
        <v>0</v>
      </c>
      <c r="J74" s="89">
        <v>0</v>
      </c>
      <c r="K74" s="89">
        <v>85</v>
      </c>
      <c r="L74" s="89">
        <v>85</v>
      </c>
      <c r="M74" s="89">
        <v>101</v>
      </c>
      <c r="N74" s="89">
        <v>101</v>
      </c>
      <c r="O74" s="89">
        <v>101</v>
      </c>
      <c r="P74" s="89">
        <v>101</v>
      </c>
      <c r="Q74" s="102">
        <v>101</v>
      </c>
    </row>
    <row r="75" spans="2:17" x14ac:dyDescent="0.3">
      <c r="B75" s="78" t="s">
        <v>51</v>
      </c>
      <c r="C75" s="2">
        <v>50</v>
      </c>
      <c r="D75" s="97">
        <v>1.65</v>
      </c>
      <c r="E75" s="97"/>
      <c r="F75" s="89">
        <f>IF([1]Plugs!$AK69&gt;0,([1]Plugs!$AK69),(0))</f>
        <v>42</v>
      </c>
      <c r="G75" s="89">
        <f>IF([1]Plugs!$AK69&gt;0,([1]Plugs!$AK69),(0))</f>
        <v>42</v>
      </c>
      <c r="H75" s="89">
        <v>37</v>
      </c>
      <c r="I75" s="89">
        <v>36</v>
      </c>
      <c r="J75" s="89">
        <v>36</v>
      </c>
      <c r="K75" s="89">
        <v>36</v>
      </c>
      <c r="L75" s="89">
        <v>36</v>
      </c>
      <c r="M75" s="89">
        <v>36</v>
      </c>
      <c r="N75" s="89">
        <v>36</v>
      </c>
      <c r="O75" s="89">
        <v>36</v>
      </c>
      <c r="P75" s="89">
        <v>36</v>
      </c>
      <c r="Q75" s="102">
        <v>36</v>
      </c>
    </row>
    <row r="76" spans="2:17" x14ac:dyDescent="0.3">
      <c r="B76" s="78" t="s">
        <v>52</v>
      </c>
      <c r="C76" s="2">
        <v>50</v>
      </c>
      <c r="D76" s="97">
        <v>1.65</v>
      </c>
      <c r="E76" s="97"/>
      <c r="F76" s="89">
        <f>IF([1]Plugs!$AK70&gt;0,([1]Plugs!$AK70),(0))</f>
        <v>0</v>
      </c>
      <c r="G76" s="89">
        <f>IF([1]Plugs!$AK70&gt;0,([1]Plugs!$AK70),(0))</f>
        <v>0</v>
      </c>
      <c r="H76" s="89">
        <v>0</v>
      </c>
      <c r="I76" s="89">
        <v>0</v>
      </c>
      <c r="J76" s="89">
        <v>8</v>
      </c>
      <c r="K76" s="89">
        <v>8</v>
      </c>
      <c r="L76" s="89">
        <v>8</v>
      </c>
      <c r="M76" s="89">
        <v>8</v>
      </c>
      <c r="N76" s="89">
        <v>8</v>
      </c>
      <c r="O76" s="89">
        <v>8</v>
      </c>
      <c r="P76" s="89">
        <v>8</v>
      </c>
      <c r="Q76" s="102">
        <v>8</v>
      </c>
    </row>
    <row r="77" spans="2:17" x14ac:dyDescent="0.3">
      <c r="B77" s="78" t="s">
        <v>53</v>
      </c>
      <c r="C77" s="2">
        <v>50</v>
      </c>
      <c r="D77" s="97">
        <v>1.65</v>
      </c>
      <c r="E77" s="97"/>
      <c r="F77" s="89">
        <f>IF([1]Plugs!$AK71&gt;0,([1]Plugs!$AK71),(0))</f>
        <v>24</v>
      </c>
      <c r="G77" s="89">
        <f>IF([1]Plugs!$AK71&gt;0,([1]Plugs!$AK71),(0))</f>
        <v>24</v>
      </c>
      <c r="H77" s="89">
        <v>24</v>
      </c>
      <c r="I77" s="89">
        <v>19</v>
      </c>
      <c r="J77" s="89">
        <v>19</v>
      </c>
      <c r="K77" s="89">
        <v>19</v>
      </c>
      <c r="L77" s="89">
        <v>19</v>
      </c>
      <c r="M77" s="89">
        <v>19</v>
      </c>
      <c r="N77" s="89">
        <v>19</v>
      </c>
      <c r="O77" s="89">
        <v>19</v>
      </c>
      <c r="P77" s="89">
        <v>19</v>
      </c>
      <c r="Q77" s="102">
        <v>19</v>
      </c>
    </row>
    <row r="78" spans="2:17" x14ac:dyDescent="0.3">
      <c r="B78" s="78" t="s">
        <v>54</v>
      </c>
      <c r="C78" s="2">
        <v>50</v>
      </c>
      <c r="D78" s="97">
        <v>1.3</v>
      </c>
      <c r="E78" s="97"/>
      <c r="F78" s="89">
        <f>IF([1]Plugs!$AK72&gt;0,([1]Plugs!$AK72),(0))</f>
        <v>0</v>
      </c>
      <c r="G78" s="89">
        <f>IF([1]Plugs!$AK72&gt;0,([1]Plugs!$AK72),(0))</f>
        <v>0</v>
      </c>
      <c r="H78" s="89">
        <v>0</v>
      </c>
      <c r="I78" s="89">
        <v>75</v>
      </c>
      <c r="J78" s="89">
        <v>75</v>
      </c>
      <c r="K78" s="89">
        <v>191</v>
      </c>
      <c r="L78" s="89">
        <v>191</v>
      </c>
      <c r="M78" s="89">
        <v>191</v>
      </c>
      <c r="N78" s="89">
        <v>191</v>
      </c>
      <c r="O78" s="89">
        <v>191</v>
      </c>
      <c r="P78" s="89">
        <v>191</v>
      </c>
      <c r="Q78" s="102">
        <v>191</v>
      </c>
    </row>
    <row r="79" spans="2:17" x14ac:dyDescent="0.3">
      <c r="B79" s="78" t="s">
        <v>55</v>
      </c>
      <c r="C79" s="2">
        <v>50</v>
      </c>
      <c r="D79" s="97">
        <v>1.3</v>
      </c>
      <c r="E79" s="97"/>
      <c r="F79" s="89">
        <f>IF([1]Plugs!$AK73&gt;0,([1]Plugs!$AK73),(0))</f>
        <v>27</v>
      </c>
      <c r="G79" s="89">
        <f>IF([1]Plugs!$AK73&gt;0,([1]Plugs!$AK73),(0))</f>
        <v>27</v>
      </c>
      <c r="H79" s="89">
        <v>27</v>
      </c>
      <c r="I79" s="89">
        <v>27</v>
      </c>
      <c r="J79" s="89">
        <v>27</v>
      </c>
      <c r="K79" s="89">
        <v>27</v>
      </c>
      <c r="L79" s="89">
        <v>27</v>
      </c>
      <c r="M79" s="89">
        <v>27</v>
      </c>
      <c r="N79" s="89">
        <v>27</v>
      </c>
      <c r="O79" s="89">
        <v>27</v>
      </c>
      <c r="P79" s="89">
        <v>27</v>
      </c>
      <c r="Q79" s="102">
        <v>27</v>
      </c>
    </row>
    <row r="80" spans="2:17" x14ac:dyDescent="0.3">
      <c r="B80" s="78" t="s">
        <v>56</v>
      </c>
      <c r="C80" s="2">
        <v>50</v>
      </c>
      <c r="D80" s="97">
        <v>1.3</v>
      </c>
      <c r="E80" s="97"/>
      <c r="F80" s="89">
        <f>IF([1]Plugs!$AK74&gt;0,([1]Plugs!$AK74),(0))</f>
        <v>8</v>
      </c>
      <c r="G80" s="89">
        <f>IF([1]Plugs!$AK74&gt;0,([1]Plugs!$AK74),(0))</f>
        <v>8</v>
      </c>
      <c r="H80" s="89">
        <v>8</v>
      </c>
      <c r="I80" s="89">
        <v>8</v>
      </c>
      <c r="J80" s="89">
        <v>8</v>
      </c>
      <c r="K80" s="89">
        <v>8</v>
      </c>
      <c r="L80" s="89">
        <v>8</v>
      </c>
      <c r="M80" s="89">
        <v>8</v>
      </c>
      <c r="N80" s="89">
        <v>8</v>
      </c>
      <c r="O80" s="89">
        <v>8</v>
      </c>
      <c r="P80" s="89">
        <v>8</v>
      </c>
      <c r="Q80" s="102">
        <v>8</v>
      </c>
    </row>
    <row r="81" spans="2:17" x14ac:dyDescent="0.3">
      <c r="B81" s="78" t="s">
        <v>57</v>
      </c>
      <c r="C81" s="2">
        <v>50</v>
      </c>
      <c r="D81" s="97">
        <v>1.3</v>
      </c>
      <c r="E81" s="97"/>
      <c r="F81" s="89">
        <f>IF([1]Plugs!$AK75&gt;0,([1]Plugs!$AK75),(0))</f>
        <v>39</v>
      </c>
      <c r="G81" s="89">
        <f>IF([1]Plugs!$AK75&gt;0,([1]Plugs!$AK75),(0))</f>
        <v>39</v>
      </c>
      <c r="H81" s="89">
        <v>39</v>
      </c>
      <c r="I81" s="89">
        <v>29</v>
      </c>
      <c r="J81" s="89">
        <v>29</v>
      </c>
      <c r="K81" s="89">
        <v>29</v>
      </c>
      <c r="L81" s="89">
        <v>29</v>
      </c>
      <c r="M81" s="89">
        <v>29</v>
      </c>
      <c r="N81" s="89">
        <v>29</v>
      </c>
      <c r="O81" s="89">
        <v>29</v>
      </c>
      <c r="P81" s="89">
        <v>29</v>
      </c>
      <c r="Q81" s="102">
        <v>29</v>
      </c>
    </row>
    <row r="82" spans="2:17" x14ac:dyDescent="0.3">
      <c r="B82" s="78" t="s">
        <v>58</v>
      </c>
      <c r="C82" s="2">
        <v>50</v>
      </c>
      <c r="D82" s="97">
        <v>1.85</v>
      </c>
      <c r="E82" s="97"/>
      <c r="F82" s="89">
        <f>IF([1]Plugs!$AK76&gt;0,([1]Plugs!$AK76),(0))</f>
        <v>30</v>
      </c>
      <c r="G82" s="89">
        <f>IF([1]Plugs!$AK76&gt;0,([1]Plugs!$AK76),(0))</f>
        <v>30</v>
      </c>
      <c r="H82" s="89">
        <v>30</v>
      </c>
      <c r="I82" s="89">
        <v>26</v>
      </c>
      <c r="J82" s="89">
        <v>26</v>
      </c>
      <c r="K82" s="89">
        <v>26</v>
      </c>
      <c r="L82" s="89">
        <v>26</v>
      </c>
      <c r="M82" s="89">
        <v>26</v>
      </c>
      <c r="N82" s="89">
        <v>26</v>
      </c>
      <c r="O82" s="89">
        <v>26</v>
      </c>
      <c r="P82" s="89">
        <v>26</v>
      </c>
      <c r="Q82" s="102">
        <v>26</v>
      </c>
    </row>
    <row r="83" spans="2:17" x14ac:dyDescent="0.3">
      <c r="B83" s="78" t="s">
        <v>59</v>
      </c>
      <c r="C83" s="2">
        <v>50</v>
      </c>
      <c r="D83" s="97">
        <v>1.85</v>
      </c>
      <c r="E83" s="97"/>
      <c r="F83" s="89">
        <f>IF([1]Plugs!$AK77&gt;0,([1]Plugs!$AK77),(0))</f>
        <v>0</v>
      </c>
      <c r="G83" s="89">
        <f>IF([1]Plugs!$AK77&gt;0,([1]Plugs!$AK77),(0))</f>
        <v>0</v>
      </c>
      <c r="H83" s="89">
        <v>0</v>
      </c>
      <c r="I83" s="89">
        <v>0</v>
      </c>
      <c r="J83" s="89">
        <v>0</v>
      </c>
      <c r="K83" s="89">
        <v>0</v>
      </c>
      <c r="L83" s="89">
        <v>0</v>
      </c>
      <c r="M83" s="89">
        <v>0</v>
      </c>
      <c r="N83" s="89">
        <v>0</v>
      </c>
      <c r="O83" s="89">
        <v>0</v>
      </c>
      <c r="P83" s="89">
        <v>0</v>
      </c>
      <c r="Q83" s="102">
        <v>0</v>
      </c>
    </row>
    <row r="84" spans="2:17" x14ac:dyDescent="0.3">
      <c r="B84" s="78" t="s">
        <v>60</v>
      </c>
      <c r="C84" s="2">
        <v>50</v>
      </c>
      <c r="D84" s="98">
        <v>1.5</v>
      </c>
      <c r="E84" s="98"/>
      <c r="F84" s="89">
        <f>IF([1]Plugs!$AK78&gt;0,([1]Plugs!$AK78),(0))</f>
        <v>0</v>
      </c>
      <c r="G84" s="89">
        <f>IF([1]Plugs!$AK78&gt;0,([1]Plugs!$AK78),(0))</f>
        <v>0</v>
      </c>
      <c r="H84" s="89">
        <v>0</v>
      </c>
      <c r="I84" s="89">
        <v>4</v>
      </c>
      <c r="J84" s="89">
        <v>34</v>
      </c>
      <c r="K84" s="89">
        <v>34</v>
      </c>
      <c r="L84" s="89">
        <v>34</v>
      </c>
      <c r="M84" s="89">
        <v>34</v>
      </c>
      <c r="N84" s="89">
        <v>34</v>
      </c>
      <c r="O84" s="89">
        <v>34</v>
      </c>
      <c r="P84" s="89">
        <v>34</v>
      </c>
      <c r="Q84" s="102">
        <v>34</v>
      </c>
    </row>
    <row r="85" spans="2:17" x14ac:dyDescent="0.3">
      <c r="B85" s="78" t="s">
        <v>61</v>
      </c>
      <c r="C85" s="2">
        <v>50</v>
      </c>
      <c r="D85" s="98">
        <v>1.5</v>
      </c>
      <c r="E85" s="98"/>
      <c r="F85" s="89">
        <f>IF([1]Plugs!$AK79&gt;0,([1]Plugs!$AK79),(0))</f>
        <v>0</v>
      </c>
      <c r="G85" s="89">
        <f>IF([1]Plugs!$AK79&gt;0,([1]Plugs!$AK79),(0))</f>
        <v>0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61</v>
      </c>
      <c r="N85" s="89">
        <v>61</v>
      </c>
      <c r="O85" s="89">
        <v>61</v>
      </c>
      <c r="P85" s="89">
        <v>61</v>
      </c>
      <c r="Q85" s="102">
        <v>61</v>
      </c>
    </row>
    <row r="86" spans="2:17" x14ac:dyDescent="0.3">
      <c r="B86" s="78" t="s">
        <v>62</v>
      </c>
      <c r="C86" s="2">
        <v>50</v>
      </c>
      <c r="D86" s="98">
        <v>1.5</v>
      </c>
      <c r="E86" s="98"/>
      <c r="F86" s="89">
        <f>IF([1]Plugs!$AK80&gt;0,([1]Plugs!$AK80),(0))</f>
        <v>41</v>
      </c>
      <c r="G86" s="89">
        <f>IF([1]Plugs!$AK80&gt;0,([1]Plugs!$AK80),(0))</f>
        <v>41</v>
      </c>
      <c r="H86" s="89">
        <v>38</v>
      </c>
      <c r="I86" s="89">
        <v>31</v>
      </c>
      <c r="J86" s="89">
        <v>31</v>
      </c>
      <c r="K86" s="89">
        <v>31</v>
      </c>
      <c r="L86" s="89">
        <v>31</v>
      </c>
      <c r="M86" s="89">
        <v>31</v>
      </c>
      <c r="N86" s="89">
        <v>31</v>
      </c>
      <c r="O86" s="89">
        <v>31</v>
      </c>
      <c r="P86" s="89">
        <v>31</v>
      </c>
      <c r="Q86" s="102">
        <v>31</v>
      </c>
    </row>
    <row r="87" spans="2:17" x14ac:dyDescent="0.3">
      <c r="B87" s="78" t="s">
        <v>63</v>
      </c>
      <c r="C87" s="2">
        <v>50</v>
      </c>
      <c r="D87" s="97">
        <v>1.75</v>
      </c>
      <c r="E87" s="97"/>
      <c r="F87" s="89">
        <f>IF([1]Plugs!$AK81&gt;0,([1]Plugs!$AK81),(0))</f>
        <v>20</v>
      </c>
      <c r="G87" s="89">
        <f>IF([1]Plugs!$AK81&gt;0,([1]Plugs!$AK81),(0))</f>
        <v>20</v>
      </c>
      <c r="H87" s="89">
        <v>32</v>
      </c>
      <c r="I87" s="89">
        <v>28</v>
      </c>
      <c r="J87" s="89">
        <v>28</v>
      </c>
      <c r="K87" s="89">
        <v>28</v>
      </c>
      <c r="L87" s="89">
        <v>28</v>
      </c>
      <c r="M87" s="89">
        <v>28</v>
      </c>
      <c r="N87" s="89">
        <v>28</v>
      </c>
      <c r="O87" s="89">
        <v>28</v>
      </c>
      <c r="P87" s="89">
        <v>28</v>
      </c>
      <c r="Q87" s="102">
        <v>28</v>
      </c>
    </row>
    <row r="88" spans="2:17" x14ac:dyDescent="0.3">
      <c r="B88" s="78" t="s">
        <v>64</v>
      </c>
      <c r="C88" s="2">
        <v>50</v>
      </c>
      <c r="D88" s="98">
        <v>1.5</v>
      </c>
      <c r="E88" s="98"/>
      <c r="F88" s="89">
        <f>IF([1]Plugs!$AK82&gt;0,([1]Plugs!$AK82),(0))</f>
        <v>13</v>
      </c>
      <c r="G88" s="89">
        <f>IF([1]Plugs!$AK82&gt;0,([1]Plugs!$AK82),(0))</f>
        <v>13</v>
      </c>
      <c r="H88" s="89">
        <v>13</v>
      </c>
      <c r="I88" s="89">
        <v>13</v>
      </c>
      <c r="J88" s="89">
        <v>45</v>
      </c>
      <c r="K88" s="89">
        <v>45</v>
      </c>
      <c r="L88" s="89">
        <v>45</v>
      </c>
      <c r="M88" s="89">
        <v>45</v>
      </c>
      <c r="N88" s="89">
        <v>45</v>
      </c>
      <c r="O88" s="89">
        <v>45</v>
      </c>
      <c r="P88" s="89">
        <v>45</v>
      </c>
      <c r="Q88" s="102">
        <v>45</v>
      </c>
    </row>
    <row r="89" spans="2:17" x14ac:dyDescent="0.3">
      <c r="B89" s="78" t="s">
        <v>65</v>
      </c>
      <c r="C89" s="2">
        <v>50</v>
      </c>
      <c r="D89" s="98">
        <v>1.6</v>
      </c>
      <c r="E89" s="98"/>
      <c r="F89" s="89">
        <f>IF([1]Plugs!$AK83&gt;0,([1]Plugs!$AK83),(0))</f>
        <v>0</v>
      </c>
      <c r="G89" s="89">
        <f>IF([1]Plugs!$AK83&gt;0,([1]Plugs!$AK83),(0))</f>
        <v>0</v>
      </c>
      <c r="H89" s="89">
        <v>0</v>
      </c>
      <c r="I89" s="89">
        <v>0</v>
      </c>
      <c r="J89" s="89">
        <v>0</v>
      </c>
      <c r="K89" s="89">
        <v>0</v>
      </c>
      <c r="L89" s="89">
        <v>0</v>
      </c>
      <c r="M89" s="89">
        <v>0</v>
      </c>
      <c r="N89" s="89">
        <v>0</v>
      </c>
      <c r="O89" s="89">
        <v>0</v>
      </c>
      <c r="P89" s="89">
        <v>0</v>
      </c>
      <c r="Q89" s="102">
        <v>0</v>
      </c>
    </row>
    <row r="90" spans="2:17" x14ac:dyDescent="0.3">
      <c r="B90" s="78" t="s">
        <v>66</v>
      </c>
      <c r="C90" s="2">
        <v>50</v>
      </c>
      <c r="D90" s="98">
        <v>1.6</v>
      </c>
      <c r="E90" s="98"/>
      <c r="F90" s="89">
        <f>IF([1]Plugs!$AK84&gt;0,([1]Plugs!$AK84),(0))</f>
        <v>4</v>
      </c>
      <c r="G90" s="89">
        <f>IF([1]Plugs!$AK84&gt;0,([1]Plugs!$AK84),(0))</f>
        <v>4</v>
      </c>
      <c r="H90" s="89">
        <v>1</v>
      </c>
      <c r="I90" s="89">
        <v>1</v>
      </c>
      <c r="J90" s="89">
        <v>1</v>
      </c>
      <c r="K90" s="89">
        <v>1</v>
      </c>
      <c r="L90" s="89">
        <v>1</v>
      </c>
      <c r="M90" s="89">
        <v>1</v>
      </c>
      <c r="N90" s="89">
        <v>1</v>
      </c>
      <c r="O90" s="89">
        <v>1</v>
      </c>
      <c r="P90" s="89">
        <v>1</v>
      </c>
      <c r="Q90" s="102">
        <v>1</v>
      </c>
    </row>
    <row r="91" spans="2:17" x14ac:dyDescent="0.3">
      <c r="B91" s="78" t="s">
        <v>229</v>
      </c>
      <c r="C91" s="2">
        <v>50</v>
      </c>
      <c r="D91" s="98" t="s">
        <v>281</v>
      </c>
      <c r="E91" s="98"/>
      <c r="F91" s="89">
        <f>IF([1]Plugs!$AK85&gt;0,([1]Plugs!$AK85),(0))</f>
        <v>0</v>
      </c>
      <c r="G91" s="89">
        <f>IF([1]Plugs!$AK85&gt;0,([1]Plugs!$AK85),(0))</f>
        <v>0</v>
      </c>
      <c r="H91" s="89">
        <v>12</v>
      </c>
      <c r="I91" s="89">
        <v>12</v>
      </c>
      <c r="J91" s="89">
        <v>12</v>
      </c>
      <c r="K91" s="89">
        <v>12</v>
      </c>
      <c r="L91" s="89">
        <v>12</v>
      </c>
      <c r="M91" s="89">
        <v>12</v>
      </c>
      <c r="N91" s="89">
        <v>12</v>
      </c>
      <c r="O91" s="89">
        <v>12</v>
      </c>
      <c r="P91" s="89">
        <v>12</v>
      </c>
      <c r="Q91" s="102">
        <v>12</v>
      </c>
    </row>
    <row r="92" spans="2:17" x14ac:dyDescent="0.3">
      <c r="B92" s="80" t="s">
        <v>67</v>
      </c>
      <c r="C92" s="2">
        <v>50</v>
      </c>
      <c r="D92" s="98">
        <v>1.5</v>
      </c>
      <c r="E92" s="98"/>
      <c r="F92" s="89">
        <f>IF([1]Plugs!$AK86&gt;0,([1]Plugs!$AK86),(0))</f>
        <v>0</v>
      </c>
      <c r="G92" s="89">
        <f>IF([1]Plugs!$AK86&gt;0,([1]Plugs!$AK86),(0))</f>
        <v>0</v>
      </c>
      <c r="H92" s="89">
        <v>0</v>
      </c>
      <c r="I92" s="89">
        <v>0</v>
      </c>
      <c r="J92" s="89">
        <v>22</v>
      </c>
      <c r="K92" s="89">
        <v>22</v>
      </c>
      <c r="L92" s="89">
        <v>22</v>
      </c>
      <c r="M92" s="89">
        <v>22</v>
      </c>
      <c r="N92" s="89">
        <v>22</v>
      </c>
      <c r="O92" s="89">
        <v>22</v>
      </c>
      <c r="P92" s="89">
        <v>22</v>
      </c>
      <c r="Q92" s="102">
        <v>22</v>
      </c>
    </row>
    <row r="93" spans="2:17" x14ac:dyDescent="0.3">
      <c r="B93" s="78" t="s">
        <v>230</v>
      </c>
      <c r="C93" s="2">
        <v>50</v>
      </c>
      <c r="D93" s="97" t="s">
        <v>281</v>
      </c>
      <c r="E93" s="97"/>
      <c r="F93" s="89">
        <f>IF([1]Plugs!$AK87&gt;0,([1]Plugs!$AK87),(0))</f>
        <v>60</v>
      </c>
      <c r="G93" s="89">
        <f>IF([1]Plugs!$AK87&gt;0,([1]Plugs!$AK87),(0))</f>
        <v>60</v>
      </c>
      <c r="H93" s="89">
        <v>60</v>
      </c>
      <c r="I93" s="89">
        <v>24</v>
      </c>
      <c r="J93" s="89">
        <v>24</v>
      </c>
      <c r="K93" s="89">
        <v>24</v>
      </c>
      <c r="L93" s="89">
        <v>24</v>
      </c>
      <c r="M93" s="89">
        <v>24</v>
      </c>
      <c r="N93" s="89">
        <v>24</v>
      </c>
      <c r="O93" s="89">
        <v>24</v>
      </c>
      <c r="P93" s="89">
        <v>24</v>
      </c>
      <c r="Q93" s="102">
        <v>24</v>
      </c>
    </row>
    <row r="94" spans="2:17" x14ac:dyDescent="0.3">
      <c r="B94" s="78" t="s">
        <v>231</v>
      </c>
      <c r="C94" s="2">
        <v>50</v>
      </c>
      <c r="D94" s="97" t="s">
        <v>286</v>
      </c>
      <c r="E94" s="97"/>
      <c r="F94" s="89">
        <f>IF([1]Plugs!$AK88&gt;0,([1]Plugs!$AK88),(0))</f>
        <v>0</v>
      </c>
      <c r="G94" s="89">
        <f>IF([1]Plugs!$AK88&gt;0,([1]Plugs!$AK88),(0))</f>
        <v>0</v>
      </c>
      <c r="H94" s="89">
        <v>0</v>
      </c>
      <c r="I94" s="89">
        <v>0</v>
      </c>
      <c r="J94" s="89">
        <v>34</v>
      </c>
      <c r="K94" s="89">
        <v>34</v>
      </c>
      <c r="L94" s="89">
        <v>34</v>
      </c>
      <c r="M94" s="89">
        <v>34</v>
      </c>
      <c r="N94" s="89">
        <v>34</v>
      </c>
      <c r="O94" s="89">
        <v>34</v>
      </c>
      <c r="P94" s="89">
        <v>34</v>
      </c>
      <c r="Q94" s="102">
        <v>34</v>
      </c>
    </row>
    <row r="95" spans="2:17" x14ac:dyDescent="0.3">
      <c r="B95" s="78" t="s">
        <v>70</v>
      </c>
      <c r="C95" s="2">
        <v>50</v>
      </c>
      <c r="D95" s="98">
        <v>1.5</v>
      </c>
      <c r="E95" s="98"/>
      <c r="F95" s="89">
        <f>IF([1]Plugs!$AK89&gt;0,([1]Plugs!$AK89),(0))</f>
        <v>24</v>
      </c>
      <c r="G95" s="89">
        <f>IF([1]Plugs!$AK89&gt;0,([1]Plugs!$AK89),(0))</f>
        <v>24</v>
      </c>
      <c r="H95" s="89">
        <v>24</v>
      </c>
      <c r="I95" s="89">
        <v>11</v>
      </c>
      <c r="J95" s="89">
        <v>11</v>
      </c>
      <c r="K95" s="89">
        <v>11</v>
      </c>
      <c r="L95" s="89">
        <v>11</v>
      </c>
      <c r="M95" s="89">
        <v>11</v>
      </c>
      <c r="N95" s="89">
        <v>11</v>
      </c>
      <c r="O95" s="89">
        <v>11</v>
      </c>
      <c r="P95" s="89">
        <v>11</v>
      </c>
      <c r="Q95" s="102">
        <v>11</v>
      </c>
    </row>
    <row r="96" spans="2:17" x14ac:dyDescent="0.3">
      <c r="B96" s="82" t="s">
        <v>232</v>
      </c>
      <c r="C96" s="39">
        <v>50</v>
      </c>
      <c r="D96" s="97" t="s">
        <v>287</v>
      </c>
      <c r="E96" s="97"/>
      <c r="F96" s="89">
        <f>IF([1]Plugs!$AK90&gt;0,([1]Plugs!$AK90),(0))</f>
        <v>11</v>
      </c>
      <c r="G96" s="89">
        <f>IF([1]Plugs!$AK90&gt;0,([1]Plugs!$AK90),(0))</f>
        <v>11</v>
      </c>
      <c r="H96" s="89">
        <v>11</v>
      </c>
      <c r="I96" s="89">
        <v>11</v>
      </c>
      <c r="J96" s="89">
        <v>11</v>
      </c>
      <c r="K96" s="89">
        <v>11</v>
      </c>
      <c r="L96" s="89">
        <v>11</v>
      </c>
      <c r="M96" s="89">
        <v>11</v>
      </c>
      <c r="N96" s="89">
        <v>11</v>
      </c>
      <c r="O96" s="89">
        <v>11</v>
      </c>
      <c r="P96" s="89">
        <v>11</v>
      </c>
      <c r="Q96" s="102">
        <v>11</v>
      </c>
    </row>
    <row r="97" spans="2:17" x14ac:dyDescent="0.3">
      <c r="B97" s="80" t="s">
        <v>71</v>
      </c>
      <c r="C97" s="2">
        <v>50</v>
      </c>
      <c r="D97" s="98">
        <v>1.5</v>
      </c>
      <c r="E97" s="98"/>
      <c r="F97" s="89">
        <f>IF([1]Plugs!$AK91&gt;0,([1]Plugs!$AK91),(0))</f>
        <v>0</v>
      </c>
      <c r="G97" s="89">
        <f>IF([1]Plugs!$AK91&gt;0,([1]Plugs!$AK91),(0))</f>
        <v>0</v>
      </c>
      <c r="H97" s="89">
        <v>37</v>
      </c>
      <c r="I97" s="89">
        <v>0</v>
      </c>
      <c r="J97" s="89">
        <v>0</v>
      </c>
      <c r="K97" s="89">
        <v>0</v>
      </c>
      <c r="L97" s="89">
        <v>0</v>
      </c>
      <c r="M97" s="89">
        <v>0</v>
      </c>
      <c r="N97" s="89">
        <v>0</v>
      </c>
      <c r="O97" s="89">
        <v>0</v>
      </c>
      <c r="P97" s="89">
        <v>0</v>
      </c>
      <c r="Q97" s="102">
        <v>0</v>
      </c>
    </row>
    <row r="98" spans="2:17" x14ac:dyDescent="0.3">
      <c r="B98" s="78" t="s">
        <v>72</v>
      </c>
      <c r="C98" s="2">
        <v>50</v>
      </c>
      <c r="D98" s="98">
        <v>1.5</v>
      </c>
      <c r="E98" s="98"/>
      <c r="F98" s="89">
        <f>IF([1]Plugs!$AK92&gt;0,([1]Plugs!$AK92),(0))</f>
        <v>48</v>
      </c>
      <c r="G98" s="89">
        <f>IF([1]Plugs!$AK92&gt;0,([1]Plugs!$AK92),(0))</f>
        <v>48</v>
      </c>
      <c r="H98" s="89">
        <v>48</v>
      </c>
      <c r="I98" s="89">
        <v>48</v>
      </c>
      <c r="J98" s="89">
        <v>48</v>
      </c>
      <c r="K98" s="89">
        <v>48</v>
      </c>
      <c r="L98" s="89">
        <v>48</v>
      </c>
      <c r="M98" s="89">
        <v>48</v>
      </c>
      <c r="N98" s="89">
        <v>48</v>
      </c>
      <c r="O98" s="89">
        <v>48</v>
      </c>
      <c r="P98" s="89">
        <v>48</v>
      </c>
      <c r="Q98" s="102">
        <v>48</v>
      </c>
    </row>
    <row r="99" spans="2:17" x14ac:dyDescent="0.3">
      <c r="B99" s="78" t="s">
        <v>73</v>
      </c>
      <c r="C99" s="2">
        <v>50</v>
      </c>
      <c r="D99" s="98">
        <v>1.5</v>
      </c>
      <c r="E99" s="98"/>
      <c r="F99" s="89">
        <f>IF([1]Plugs!$AK93&gt;0,([1]Plugs!$AK93),(0))</f>
        <v>1</v>
      </c>
      <c r="G99" s="89">
        <f>IF([1]Plugs!$AK93&gt;0,([1]Plugs!$AK93),(0))</f>
        <v>1</v>
      </c>
      <c r="H99" s="89">
        <v>1</v>
      </c>
      <c r="I99" s="89">
        <v>1</v>
      </c>
      <c r="J99" s="89">
        <v>1</v>
      </c>
      <c r="K99" s="89">
        <v>1</v>
      </c>
      <c r="L99" s="89">
        <v>1</v>
      </c>
      <c r="M99" s="89">
        <v>1</v>
      </c>
      <c r="N99" s="89">
        <v>1</v>
      </c>
      <c r="O99" s="89">
        <v>1</v>
      </c>
      <c r="P99" s="89">
        <v>1</v>
      </c>
      <c r="Q99" s="102">
        <v>1</v>
      </c>
    </row>
    <row r="100" spans="2:17" x14ac:dyDescent="0.3">
      <c r="B100" s="78" t="s">
        <v>74</v>
      </c>
      <c r="C100" s="2">
        <v>50</v>
      </c>
      <c r="D100" s="98">
        <v>1.6</v>
      </c>
      <c r="E100" s="98"/>
      <c r="F100" s="89">
        <f>IF([1]Plugs!$AK94&gt;0,([1]Plugs!$AK94),(0))</f>
        <v>21</v>
      </c>
      <c r="G100" s="89">
        <f>IF([1]Plugs!$AK94&gt;0,([1]Plugs!$AK94),(0))</f>
        <v>21</v>
      </c>
      <c r="H100" s="89">
        <v>21</v>
      </c>
      <c r="I100" s="89">
        <v>21</v>
      </c>
      <c r="J100" s="89">
        <v>21</v>
      </c>
      <c r="K100" s="89">
        <v>21</v>
      </c>
      <c r="L100" s="89">
        <v>21</v>
      </c>
      <c r="M100" s="89">
        <v>21</v>
      </c>
      <c r="N100" s="89">
        <v>21</v>
      </c>
      <c r="O100" s="89">
        <v>21</v>
      </c>
      <c r="P100" s="89">
        <v>21</v>
      </c>
      <c r="Q100" s="102">
        <v>21</v>
      </c>
    </row>
    <row r="101" spans="2:17" x14ac:dyDescent="0.3">
      <c r="B101" s="78" t="s">
        <v>75</v>
      </c>
      <c r="C101" s="2">
        <v>72</v>
      </c>
      <c r="D101" s="97">
        <v>2.75</v>
      </c>
      <c r="E101" s="97"/>
      <c r="F101" s="89">
        <f>IF([1]Plugs!$AK95&gt;0,([1]Plugs!$AK95),(0))</f>
        <v>0</v>
      </c>
      <c r="G101" s="89">
        <f>IF([1]Plugs!$AK95&gt;0,([1]Plugs!$AK95),(0))</f>
        <v>0</v>
      </c>
      <c r="H101" s="89">
        <v>0</v>
      </c>
      <c r="I101" s="89">
        <v>0</v>
      </c>
      <c r="J101" s="89">
        <v>50</v>
      </c>
      <c r="K101" s="89">
        <v>50</v>
      </c>
      <c r="L101" s="89">
        <v>50</v>
      </c>
      <c r="M101" s="89">
        <v>50</v>
      </c>
      <c r="N101" s="89">
        <v>50</v>
      </c>
      <c r="O101" s="89">
        <v>50</v>
      </c>
      <c r="P101" s="89">
        <v>50</v>
      </c>
      <c r="Q101" s="102">
        <v>50</v>
      </c>
    </row>
    <row r="102" spans="2:17" x14ac:dyDescent="0.3">
      <c r="B102" s="78" t="s">
        <v>76</v>
      </c>
      <c r="C102" s="2">
        <v>72</v>
      </c>
      <c r="D102" s="97">
        <v>2.75</v>
      </c>
      <c r="E102" s="97"/>
      <c r="F102" s="89">
        <f>IF([1]Plugs!$AK96&gt;0,([1]Plugs!$AK96),(0))</f>
        <v>0</v>
      </c>
      <c r="G102" s="89">
        <f>IF([1]Plugs!$AK96&gt;0,([1]Plugs!$AK96),(0))</f>
        <v>0</v>
      </c>
      <c r="H102" s="89">
        <v>0</v>
      </c>
      <c r="I102" s="89">
        <v>0</v>
      </c>
      <c r="J102" s="89">
        <v>25</v>
      </c>
      <c r="K102" s="89">
        <v>25</v>
      </c>
      <c r="L102" s="89">
        <v>25</v>
      </c>
      <c r="M102" s="89">
        <v>25</v>
      </c>
      <c r="N102" s="89">
        <v>25</v>
      </c>
      <c r="O102" s="89">
        <v>25</v>
      </c>
      <c r="P102" s="89">
        <v>25</v>
      </c>
      <c r="Q102" s="102">
        <v>25</v>
      </c>
    </row>
    <row r="103" spans="2:17" x14ac:dyDescent="0.3">
      <c r="B103" s="78" t="s">
        <v>77</v>
      </c>
      <c r="C103" s="2">
        <v>72</v>
      </c>
      <c r="D103" s="97">
        <v>2.75</v>
      </c>
      <c r="E103" s="97"/>
      <c r="F103" s="89">
        <f>IF([1]Plugs!$AK97&gt;0,([1]Plugs!$AK97),(0))</f>
        <v>0</v>
      </c>
      <c r="G103" s="89">
        <f>IF([1]Plugs!$AK97&gt;0,([1]Plugs!$AK97),(0))</f>
        <v>0</v>
      </c>
      <c r="H103" s="89">
        <v>0</v>
      </c>
      <c r="I103" s="89">
        <v>0</v>
      </c>
      <c r="J103" s="89">
        <v>67</v>
      </c>
      <c r="K103" s="89">
        <v>67</v>
      </c>
      <c r="L103" s="89">
        <v>67</v>
      </c>
      <c r="M103" s="89">
        <v>67</v>
      </c>
      <c r="N103" s="89">
        <v>67</v>
      </c>
      <c r="O103" s="89">
        <v>67</v>
      </c>
      <c r="P103" s="89">
        <v>67</v>
      </c>
      <c r="Q103" s="102">
        <v>67</v>
      </c>
    </row>
    <row r="104" spans="2:17" x14ac:dyDescent="0.3">
      <c r="B104" s="78" t="s">
        <v>78</v>
      </c>
      <c r="C104" s="2">
        <v>72</v>
      </c>
      <c r="D104" s="97">
        <v>2.75</v>
      </c>
      <c r="E104" s="97"/>
      <c r="F104" s="89">
        <f>IF([1]Plugs!$AK98&gt;0,([1]Plugs!$AK98),(0))</f>
        <v>0</v>
      </c>
      <c r="G104" s="89">
        <f>IF([1]Plugs!$AK98&gt;0,([1]Plugs!$AK98),(0))</f>
        <v>0</v>
      </c>
      <c r="H104" s="89">
        <v>0</v>
      </c>
      <c r="I104" s="89">
        <v>0</v>
      </c>
      <c r="J104" s="89">
        <v>143</v>
      </c>
      <c r="K104" s="89">
        <v>143</v>
      </c>
      <c r="L104" s="89">
        <v>143</v>
      </c>
      <c r="M104" s="89">
        <v>143</v>
      </c>
      <c r="N104" s="89">
        <v>143</v>
      </c>
      <c r="O104" s="89">
        <v>143</v>
      </c>
      <c r="P104" s="89">
        <v>143</v>
      </c>
      <c r="Q104" s="102">
        <v>143</v>
      </c>
    </row>
    <row r="105" spans="2:17" x14ac:dyDescent="0.3">
      <c r="B105" s="78" t="s">
        <v>190</v>
      </c>
      <c r="C105" s="2">
        <v>50</v>
      </c>
      <c r="D105" s="97">
        <v>2.6</v>
      </c>
      <c r="E105" s="97"/>
      <c r="F105" s="89">
        <f>IF([1]Plugs!$AK99&gt;0,([1]Plugs!$AK99),(0))</f>
        <v>0</v>
      </c>
      <c r="G105" s="89">
        <f>IF([1]Plugs!$AK99&gt;0,([1]Plugs!$AK99),(0))</f>
        <v>0</v>
      </c>
      <c r="H105" s="89">
        <v>95</v>
      </c>
      <c r="I105" s="89">
        <v>86</v>
      </c>
      <c r="J105" s="89">
        <v>86</v>
      </c>
      <c r="K105" s="89">
        <v>86</v>
      </c>
      <c r="L105" s="89">
        <v>86</v>
      </c>
      <c r="M105" s="89">
        <v>86</v>
      </c>
      <c r="N105" s="89">
        <v>86</v>
      </c>
      <c r="O105" s="89">
        <v>86</v>
      </c>
      <c r="P105" s="89">
        <v>86</v>
      </c>
      <c r="Q105" s="102">
        <v>86</v>
      </c>
    </row>
    <row r="106" spans="2:17" x14ac:dyDescent="0.3">
      <c r="B106" s="78" t="s">
        <v>79</v>
      </c>
      <c r="C106" s="2">
        <v>50</v>
      </c>
      <c r="D106" s="98">
        <v>1.5</v>
      </c>
      <c r="E106" s="98"/>
      <c r="F106" s="89">
        <f>IF([1]Plugs!$AK100&gt;0,([1]Plugs!$AK100),(0))</f>
        <v>0</v>
      </c>
      <c r="G106" s="89">
        <f>IF([1]Plugs!$AK100&gt;0,([1]Plugs!$AK100),(0))</f>
        <v>0</v>
      </c>
      <c r="H106" s="89">
        <v>0</v>
      </c>
      <c r="I106" s="89">
        <v>0</v>
      </c>
      <c r="J106" s="89">
        <v>0</v>
      </c>
      <c r="K106" s="89">
        <v>0</v>
      </c>
      <c r="L106" s="89">
        <v>0</v>
      </c>
      <c r="M106" s="89">
        <v>0</v>
      </c>
      <c r="N106" s="89">
        <v>0</v>
      </c>
      <c r="O106" s="89">
        <v>0</v>
      </c>
      <c r="P106" s="89">
        <v>0</v>
      </c>
      <c r="Q106" s="102">
        <v>0</v>
      </c>
    </row>
    <row r="107" spans="2:17" x14ac:dyDescent="0.3">
      <c r="B107" s="78" t="s">
        <v>80</v>
      </c>
      <c r="C107" s="2">
        <v>50</v>
      </c>
      <c r="D107" s="98">
        <v>1.5</v>
      </c>
      <c r="E107" s="98"/>
      <c r="F107" s="89">
        <f>IF([1]Plugs!$AK101&gt;0,([1]Plugs!$AK101),(0))</f>
        <v>0</v>
      </c>
      <c r="G107" s="89">
        <f>IF([1]Plugs!$AK101&gt;0,([1]Plugs!$AK101),(0))</f>
        <v>0</v>
      </c>
      <c r="H107" s="89">
        <v>0</v>
      </c>
      <c r="I107" s="89">
        <v>0</v>
      </c>
      <c r="J107" s="89">
        <v>37</v>
      </c>
      <c r="K107" s="89">
        <v>37</v>
      </c>
      <c r="L107" s="89">
        <v>37</v>
      </c>
      <c r="M107" s="89">
        <v>37</v>
      </c>
      <c r="N107" s="89">
        <v>37</v>
      </c>
      <c r="O107" s="89">
        <v>37</v>
      </c>
      <c r="P107" s="89">
        <v>37</v>
      </c>
      <c r="Q107" s="102">
        <v>37</v>
      </c>
    </row>
    <row r="108" spans="2:17" x14ac:dyDescent="0.3">
      <c r="B108" s="78" t="s">
        <v>81</v>
      </c>
      <c r="C108" s="2">
        <v>50</v>
      </c>
      <c r="D108" s="98">
        <v>1.5</v>
      </c>
      <c r="E108" s="98"/>
      <c r="F108" s="89">
        <f>IF([1]Plugs!$AK102&gt;0,([1]Plugs!$AK102),(0))</f>
        <v>0</v>
      </c>
      <c r="G108" s="89">
        <f>IF([1]Plugs!$AK102&gt;0,([1]Plugs!$AK102),(0))</f>
        <v>0</v>
      </c>
      <c r="H108" s="89">
        <v>0</v>
      </c>
      <c r="I108" s="89">
        <v>0</v>
      </c>
      <c r="J108" s="89">
        <v>0</v>
      </c>
      <c r="K108" s="89">
        <v>0</v>
      </c>
      <c r="L108" s="89">
        <v>0</v>
      </c>
      <c r="M108" s="89">
        <v>0</v>
      </c>
      <c r="N108" s="89">
        <v>0</v>
      </c>
      <c r="O108" s="89">
        <v>0</v>
      </c>
      <c r="P108" s="89">
        <v>0</v>
      </c>
      <c r="Q108" s="102">
        <v>0</v>
      </c>
    </row>
    <row r="109" spans="2:17" x14ac:dyDescent="0.3">
      <c r="B109" s="80" t="s">
        <v>82</v>
      </c>
      <c r="C109" s="2">
        <v>72</v>
      </c>
      <c r="D109" s="98">
        <v>2.2999999999999998</v>
      </c>
      <c r="E109" s="98"/>
      <c r="F109" s="89">
        <f>IF([1]Plugs!$AK103&gt;0,([1]Plugs!$AK103),(0))</f>
        <v>0</v>
      </c>
      <c r="G109" s="89">
        <f>IF([1]Plugs!$AK103&gt;0,([1]Plugs!$AK103),(0))</f>
        <v>0</v>
      </c>
      <c r="H109" s="89">
        <v>0</v>
      </c>
      <c r="I109" s="89">
        <v>0</v>
      </c>
      <c r="J109" s="89">
        <v>0</v>
      </c>
      <c r="K109" s="89">
        <v>0</v>
      </c>
      <c r="L109" s="89">
        <v>0</v>
      </c>
      <c r="M109" s="89">
        <v>0</v>
      </c>
      <c r="N109" s="89">
        <v>0</v>
      </c>
      <c r="O109" s="89">
        <v>0</v>
      </c>
      <c r="P109" s="89">
        <v>0</v>
      </c>
      <c r="Q109" s="102">
        <v>0</v>
      </c>
    </row>
    <row r="110" spans="2:17" x14ac:dyDescent="0.3">
      <c r="B110" s="78" t="s">
        <v>83</v>
      </c>
      <c r="C110" s="2">
        <v>50</v>
      </c>
      <c r="D110" s="97">
        <v>1.5</v>
      </c>
      <c r="E110" s="97"/>
      <c r="F110" s="89">
        <f>IF([1]Plugs!$AK104&gt;0,([1]Plugs!$AK104),(0))</f>
        <v>19</v>
      </c>
      <c r="G110" s="89">
        <f>IF([1]Plugs!$AK104&gt;0,([1]Plugs!$AK104),(0))</f>
        <v>19</v>
      </c>
      <c r="H110" s="89">
        <v>19</v>
      </c>
      <c r="I110" s="89">
        <v>19</v>
      </c>
      <c r="J110" s="89">
        <v>19</v>
      </c>
      <c r="K110" s="89">
        <v>19</v>
      </c>
      <c r="L110" s="89">
        <v>19</v>
      </c>
      <c r="M110" s="89">
        <v>19</v>
      </c>
      <c r="N110" s="89">
        <v>19</v>
      </c>
      <c r="O110" s="89">
        <v>19</v>
      </c>
      <c r="P110" s="89">
        <v>19</v>
      </c>
      <c r="Q110" s="102">
        <v>19</v>
      </c>
    </row>
    <row r="111" spans="2:17" x14ac:dyDescent="0.3">
      <c r="B111" s="78" t="s">
        <v>84</v>
      </c>
      <c r="C111" s="2">
        <v>50</v>
      </c>
      <c r="D111" s="97">
        <v>1.8</v>
      </c>
      <c r="E111" s="97"/>
      <c r="F111" s="89">
        <f>IF([1]Plugs!$AK105&gt;0,([1]Plugs!$AK105),(0))</f>
        <v>13</v>
      </c>
      <c r="G111" s="89">
        <f>IF([1]Plugs!$AK105&gt;0,([1]Plugs!$AK105),(0))</f>
        <v>13</v>
      </c>
      <c r="H111" s="89">
        <v>13</v>
      </c>
      <c r="I111" s="89">
        <v>23</v>
      </c>
      <c r="J111" s="89">
        <v>23</v>
      </c>
      <c r="K111" s="89">
        <v>60</v>
      </c>
      <c r="L111" s="89">
        <v>60</v>
      </c>
      <c r="M111" s="89">
        <v>60</v>
      </c>
      <c r="N111" s="89">
        <v>60</v>
      </c>
      <c r="O111" s="89">
        <v>60</v>
      </c>
      <c r="P111" s="89">
        <v>60</v>
      </c>
      <c r="Q111" s="102">
        <v>60</v>
      </c>
    </row>
    <row r="112" spans="2:17" x14ac:dyDescent="0.3">
      <c r="B112" s="78" t="s">
        <v>85</v>
      </c>
      <c r="C112" s="2">
        <v>50</v>
      </c>
      <c r="D112" s="97">
        <v>1.9</v>
      </c>
      <c r="E112" s="97"/>
      <c r="F112" s="89">
        <f>IF([1]Plugs!$AK106&gt;0,([1]Plugs!$AK106),(0))</f>
        <v>0</v>
      </c>
      <c r="G112" s="89">
        <f>IF([1]Plugs!$AK106&gt;0,([1]Plugs!$AK106),(0))</f>
        <v>0</v>
      </c>
      <c r="H112" s="89">
        <v>0</v>
      </c>
      <c r="I112" s="89">
        <v>0</v>
      </c>
      <c r="J112" s="89">
        <v>0</v>
      </c>
      <c r="K112" s="89">
        <v>0</v>
      </c>
      <c r="L112" s="89">
        <v>0</v>
      </c>
      <c r="M112" s="89">
        <v>0</v>
      </c>
      <c r="N112" s="89">
        <v>0</v>
      </c>
      <c r="O112" s="89">
        <v>0</v>
      </c>
      <c r="P112" s="89">
        <v>0</v>
      </c>
      <c r="Q112" s="102">
        <v>0</v>
      </c>
    </row>
    <row r="113" spans="2:17" x14ac:dyDescent="0.3">
      <c r="B113" s="78" t="s">
        <v>86</v>
      </c>
      <c r="C113" s="2">
        <v>50</v>
      </c>
      <c r="D113" s="97">
        <v>1.8</v>
      </c>
      <c r="E113" s="97"/>
      <c r="F113" s="89">
        <f>IF([1]Plugs!$AK107&gt;0,([1]Plugs!$AK107),(0))</f>
        <v>0</v>
      </c>
      <c r="G113" s="89">
        <f>IF([1]Plugs!$AK107&gt;0,([1]Plugs!$AK107),(0))</f>
        <v>0</v>
      </c>
      <c r="H113" s="89">
        <v>0</v>
      </c>
      <c r="I113" s="89">
        <v>13</v>
      </c>
      <c r="J113" s="89">
        <v>13</v>
      </c>
      <c r="K113" s="89">
        <v>13</v>
      </c>
      <c r="L113" s="89">
        <v>13</v>
      </c>
      <c r="M113" s="89">
        <v>13</v>
      </c>
      <c r="N113" s="89">
        <v>13</v>
      </c>
      <c r="O113" s="89">
        <v>13</v>
      </c>
      <c r="P113" s="89">
        <v>13</v>
      </c>
      <c r="Q113" s="102">
        <v>13</v>
      </c>
    </row>
    <row r="114" spans="2:17" x14ac:dyDescent="0.3">
      <c r="B114" s="78" t="s">
        <v>87</v>
      </c>
      <c r="C114" s="2">
        <v>50</v>
      </c>
      <c r="D114" s="97">
        <v>1.9</v>
      </c>
      <c r="E114" s="97"/>
      <c r="F114" s="89">
        <f>IF([1]Plugs!$AK108&gt;0,([1]Plugs!$AK108),(0))</f>
        <v>0</v>
      </c>
      <c r="G114" s="89">
        <f>IF([1]Plugs!$AK108&gt;0,([1]Plugs!$AK108),(0))</f>
        <v>0</v>
      </c>
      <c r="H114" s="89">
        <v>0</v>
      </c>
      <c r="I114" s="89">
        <v>0</v>
      </c>
      <c r="J114" s="89">
        <v>0</v>
      </c>
      <c r="K114" s="89">
        <v>0</v>
      </c>
      <c r="L114" s="89">
        <v>0</v>
      </c>
      <c r="M114" s="89">
        <v>0</v>
      </c>
      <c r="N114" s="89">
        <v>0</v>
      </c>
      <c r="O114" s="89">
        <v>0</v>
      </c>
      <c r="P114" s="89">
        <v>0</v>
      </c>
      <c r="Q114" s="102">
        <v>0</v>
      </c>
    </row>
    <row r="115" spans="2:17" x14ac:dyDescent="0.3">
      <c r="B115" s="78" t="s">
        <v>88</v>
      </c>
      <c r="C115" s="2">
        <v>50</v>
      </c>
      <c r="D115" s="97">
        <v>1.8</v>
      </c>
      <c r="E115" s="97"/>
      <c r="F115" s="89">
        <f>IF([1]Plugs!$AK109&gt;0,([1]Plugs!$AK109),(0))</f>
        <v>6</v>
      </c>
      <c r="G115" s="89">
        <f>IF([1]Plugs!$AK109&gt;0,([1]Plugs!$AK109),(0))</f>
        <v>6</v>
      </c>
      <c r="H115" s="89">
        <v>8</v>
      </c>
      <c r="I115" s="89">
        <v>2</v>
      </c>
      <c r="J115" s="89">
        <v>2</v>
      </c>
      <c r="K115" s="89">
        <v>2</v>
      </c>
      <c r="L115" s="89">
        <v>2</v>
      </c>
      <c r="M115" s="89">
        <v>2</v>
      </c>
      <c r="N115" s="89">
        <v>2</v>
      </c>
      <c r="O115" s="89">
        <v>2</v>
      </c>
      <c r="P115" s="89">
        <v>2</v>
      </c>
      <c r="Q115" s="102">
        <v>2</v>
      </c>
    </row>
    <row r="116" spans="2:17" x14ac:dyDescent="0.3">
      <c r="B116" s="78" t="s">
        <v>89</v>
      </c>
      <c r="C116" s="2">
        <v>50</v>
      </c>
      <c r="D116" s="97">
        <v>1.8</v>
      </c>
      <c r="E116" s="97"/>
      <c r="F116" s="89">
        <f>IF([1]Plugs!$AK110&gt;0,([1]Plugs!$AK110),(0))</f>
        <v>0</v>
      </c>
      <c r="G116" s="89">
        <f>IF([1]Plugs!$AK110&gt;0,([1]Plugs!$AK110),(0))</f>
        <v>0</v>
      </c>
      <c r="H116" s="89">
        <v>0</v>
      </c>
      <c r="I116" s="89">
        <v>0</v>
      </c>
      <c r="J116" s="89">
        <v>0</v>
      </c>
      <c r="K116" s="89">
        <v>0</v>
      </c>
      <c r="L116" s="89">
        <v>0</v>
      </c>
      <c r="M116" s="89">
        <v>0</v>
      </c>
      <c r="N116" s="89">
        <v>0</v>
      </c>
      <c r="O116" s="89">
        <v>0</v>
      </c>
      <c r="P116" s="89">
        <v>0</v>
      </c>
      <c r="Q116" s="102">
        <v>0</v>
      </c>
    </row>
    <row r="117" spans="2:17" x14ac:dyDescent="0.3">
      <c r="B117" s="78" t="s">
        <v>90</v>
      </c>
      <c r="C117" s="2">
        <v>40</v>
      </c>
      <c r="D117" s="97">
        <v>2.5</v>
      </c>
      <c r="E117" s="97"/>
      <c r="F117" s="89">
        <f>IF([1]Plugs!$AK111&gt;0,([1]Plugs!$AK111),(0))</f>
        <v>0</v>
      </c>
      <c r="G117" s="89">
        <f>IF([1]Plugs!$AK111&gt;0,([1]Plugs!$AK111),(0))</f>
        <v>0</v>
      </c>
      <c r="H117" s="89">
        <v>0</v>
      </c>
      <c r="I117" s="89">
        <v>0</v>
      </c>
      <c r="J117" s="89">
        <v>38</v>
      </c>
      <c r="K117" s="89">
        <v>50</v>
      </c>
      <c r="L117" s="89">
        <v>50</v>
      </c>
      <c r="M117" s="89">
        <v>50</v>
      </c>
      <c r="N117" s="89">
        <v>50</v>
      </c>
      <c r="O117" s="89">
        <v>50</v>
      </c>
      <c r="P117" s="89">
        <v>50</v>
      </c>
      <c r="Q117" s="102">
        <v>50</v>
      </c>
    </row>
    <row r="118" spans="2:17" x14ac:dyDescent="0.3">
      <c r="B118" s="78" t="s">
        <v>91</v>
      </c>
      <c r="C118" s="2">
        <v>40</v>
      </c>
      <c r="D118" s="98">
        <v>2.25</v>
      </c>
      <c r="E118" s="98"/>
      <c r="F118" s="89">
        <f>IF([1]Plugs!$AK112&gt;0,([1]Plugs!$AK112),(0))</f>
        <v>0</v>
      </c>
      <c r="G118" s="89">
        <f>IF([1]Plugs!$AK112&gt;0,([1]Plugs!$AK112),(0))</f>
        <v>0</v>
      </c>
      <c r="H118" s="89">
        <v>0</v>
      </c>
      <c r="I118" s="89">
        <v>0</v>
      </c>
      <c r="J118" s="89">
        <v>0</v>
      </c>
      <c r="K118" s="89">
        <v>191</v>
      </c>
      <c r="L118" s="89">
        <v>191</v>
      </c>
      <c r="M118" s="89">
        <v>191</v>
      </c>
      <c r="N118" s="89">
        <v>191</v>
      </c>
      <c r="O118" s="89">
        <v>191</v>
      </c>
      <c r="P118" s="89">
        <v>191</v>
      </c>
      <c r="Q118" s="102">
        <v>191</v>
      </c>
    </row>
    <row r="119" spans="2:17" x14ac:dyDescent="0.3">
      <c r="B119" s="80" t="s">
        <v>92</v>
      </c>
      <c r="C119" s="2">
        <v>40</v>
      </c>
      <c r="D119" s="98">
        <v>2.25</v>
      </c>
      <c r="E119" s="98"/>
      <c r="F119" s="89">
        <f>IF([1]Plugs!$AK113&gt;0,([1]Plugs!$AK113),(0))</f>
        <v>33</v>
      </c>
      <c r="G119" s="89">
        <f>IF([1]Plugs!$AK113&gt;0,([1]Plugs!$AK113),(0))</f>
        <v>33</v>
      </c>
      <c r="H119" s="89">
        <v>33</v>
      </c>
      <c r="I119" s="89">
        <v>33</v>
      </c>
      <c r="J119" s="89">
        <v>33</v>
      </c>
      <c r="K119" s="89">
        <v>40</v>
      </c>
      <c r="L119" s="89">
        <v>40</v>
      </c>
      <c r="M119" s="89">
        <v>40</v>
      </c>
      <c r="N119" s="89">
        <v>40</v>
      </c>
      <c r="O119" s="89">
        <v>40</v>
      </c>
      <c r="P119" s="89">
        <v>40</v>
      </c>
      <c r="Q119" s="102">
        <v>40</v>
      </c>
    </row>
    <row r="120" spans="2:17" x14ac:dyDescent="0.3">
      <c r="B120" s="81" t="s">
        <v>93</v>
      </c>
      <c r="C120" s="2">
        <v>40</v>
      </c>
      <c r="D120" s="98">
        <v>2.25</v>
      </c>
      <c r="E120" s="98"/>
      <c r="F120" s="89">
        <f>IF([1]Plugs!$AK114&gt;0,([1]Plugs!$AK114),(0))</f>
        <v>0</v>
      </c>
      <c r="G120" s="89">
        <f>IF([1]Plugs!$AK114&gt;0,([1]Plugs!$AK114),(0))</f>
        <v>0</v>
      </c>
      <c r="H120" s="89">
        <v>0</v>
      </c>
      <c r="I120" s="89">
        <v>0</v>
      </c>
      <c r="J120" s="89">
        <v>14</v>
      </c>
      <c r="K120" s="89">
        <v>14</v>
      </c>
      <c r="L120" s="89">
        <v>14</v>
      </c>
      <c r="M120" s="89">
        <v>14</v>
      </c>
      <c r="N120" s="89">
        <v>14</v>
      </c>
      <c r="O120" s="89">
        <v>14</v>
      </c>
      <c r="P120" s="89">
        <v>14</v>
      </c>
      <c r="Q120" s="102">
        <v>14</v>
      </c>
    </row>
    <row r="121" spans="2:17" x14ac:dyDescent="0.3">
      <c r="B121" s="81" t="s">
        <v>233</v>
      </c>
      <c r="C121" s="2">
        <v>40</v>
      </c>
      <c r="D121" s="97" t="s">
        <v>288</v>
      </c>
      <c r="E121" s="97"/>
      <c r="F121" s="89">
        <f>IF([1]Plugs!$AK115&gt;0,([1]Plugs!$AK115),(0))</f>
        <v>0</v>
      </c>
      <c r="G121" s="89">
        <f>IF([1]Plugs!$AK115&gt;0,([1]Plugs!$AK115),(0))</f>
        <v>0</v>
      </c>
      <c r="H121" s="89">
        <v>0</v>
      </c>
      <c r="I121" s="89">
        <v>0</v>
      </c>
      <c r="J121" s="89">
        <v>17</v>
      </c>
      <c r="K121" s="89">
        <v>17</v>
      </c>
      <c r="L121" s="89">
        <v>17</v>
      </c>
      <c r="M121" s="89">
        <v>17</v>
      </c>
      <c r="N121" s="89">
        <v>17</v>
      </c>
      <c r="O121" s="89">
        <v>17</v>
      </c>
      <c r="P121" s="89">
        <v>17</v>
      </c>
      <c r="Q121" s="102">
        <v>17</v>
      </c>
    </row>
    <row r="122" spans="2:17" x14ac:dyDescent="0.3">
      <c r="B122" s="81" t="s">
        <v>94</v>
      </c>
      <c r="C122" s="2">
        <v>40</v>
      </c>
      <c r="D122" s="98">
        <v>2.25</v>
      </c>
      <c r="E122" s="98"/>
      <c r="F122" s="89">
        <f>IF([1]Plugs!$AK116&gt;0,([1]Plugs!$AK116),(0))</f>
        <v>2</v>
      </c>
      <c r="G122" s="89">
        <f>IF([1]Plugs!$AK116&gt;0,([1]Plugs!$AK116),(0))</f>
        <v>2</v>
      </c>
      <c r="H122" s="89">
        <v>2</v>
      </c>
      <c r="I122" s="89">
        <v>2</v>
      </c>
      <c r="J122" s="89">
        <v>2</v>
      </c>
      <c r="K122" s="89">
        <v>40</v>
      </c>
      <c r="L122" s="89">
        <v>40</v>
      </c>
      <c r="M122" s="89">
        <v>40</v>
      </c>
      <c r="N122" s="89">
        <v>40</v>
      </c>
      <c r="O122" s="89">
        <v>40</v>
      </c>
      <c r="P122" s="89">
        <v>40</v>
      </c>
      <c r="Q122" s="102">
        <v>40</v>
      </c>
    </row>
    <row r="123" spans="2:17" x14ac:dyDescent="0.3">
      <c r="B123" s="78" t="s">
        <v>95</v>
      </c>
      <c r="C123" s="2">
        <v>40</v>
      </c>
      <c r="D123" s="98">
        <v>2.5</v>
      </c>
      <c r="E123" s="98"/>
      <c r="F123" s="89">
        <f>IF([1]Plugs!$AK117&gt;0,([1]Plugs!$AK117),(0))</f>
        <v>0</v>
      </c>
      <c r="G123" s="89">
        <f>IF([1]Plugs!$AK117&gt;0,([1]Plugs!$AK117),(0))</f>
        <v>0</v>
      </c>
      <c r="H123" s="89">
        <v>0</v>
      </c>
      <c r="I123" s="89">
        <v>0</v>
      </c>
      <c r="J123" s="89">
        <v>15</v>
      </c>
      <c r="K123" s="89">
        <v>45</v>
      </c>
      <c r="L123" s="89">
        <v>45</v>
      </c>
      <c r="M123" s="89">
        <v>45</v>
      </c>
      <c r="N123" s="89">
        <v>45</v>
      </c>
      <c r="O123" s="89">
        <v>45</v>
      </c>
      <c r="P123" s="89">
        <v>45</v>
      </c>
      <c r="Q123" s="102">
        <v>45</v>
      </c>
    </row>
    <row r="124" spans="2:17" x14ac:dyDescent="0.3">
      <c r="B124" s="80" t="s">
        <v>96</v>
      </c>
      <c r="C124" s="2">
        <v>40</v>
      </c>
      <c r="D124" s="98">
        <v>2.25</v>
      </c>
      <c r="E124" s="98"/>
      <c r="F124" s="89">
        <f>IF([1]Plugs!$AK118&gt;0,([1]Plugs!$AK118),(0))</f>
        <v>15</v>
      </c>
      <c r="G124" s="89">
        <f>IF([1]Plugs!$AK118&gt;0,([1]Plugs!$AK118),(0))</f>
        <v>15</v>
      </c>
      <c r="H124" s="89">
        <v>15</v>
      </c>
      <c r="I124" s="89">
        <v>15</v>
      </c>
      <c r="J124" s="89">
        <v>33</v>
      </c>
      <c r="K124" s="89">
        <v>33</v>
      </c>
      <c r="L124" s="89">
        <v>33</v>
      </c>
      <c r="M124" s="89">
        <v>33</v>
      </c>
      <c r="N124" s="89">
        <v>33</v>
      </c>
      <c r="O124" s="89">
        <v>33</v>
      </c>
      <c r="P124" s="89">
        <v>33</v>
      </c>
      <c r="Q124" s="102">
        <v>33</v>
      </c>
    </row>
    <row r="125" spans="2:17" x14ac:dyDescent="0.3">
      <c r="B125" s="81" t="s">
        <v>234</v>
      </c>
      <c r="C125" s="2">
        <v>40</v>
      </c>
      <c r="D125" s="97" t="s">
        <v>289</v>
      </c>
      <c r="E125" s="97"/>
      <c r="F125" s="89">
        <f>IF([1]Plugs!$AK119&gt;0,([1]Plugs!$AK119),(0))</f>
        <v>0</v>
      </c>
      <c r="G125" s="89">
        <f>IF([1]Plugs!$AK119&gt;0,([1]Plugs!$AK119),(0))</f>
        <v>0</v>
      </c>
      <c r="H125" s="89">
        <v>0</v>
      </c>
      <c r="I125" s="89">
        <v>0</v>
      </c>
      <c r="J125" s="89">
        <v>0</v>
      </c>
      <c r="K125" s="89">
        <v>0</v>
      </c>
      <c r="L125" s="89">
        <v>0</v>
      </c>
      <c r="M125" s="89">
        <v>0</v>
      </c>
      <c r="N125" s="89">
        <v>0</v>
      </c>
      <c r="O125" s="89">
        <v>0</v>
      </c>
      <c r="P125" s="89">
        <v>0</v>
      </c>
      <c r="Q125" s="102">
        <v>0</v>
      </c>
    </row>
    <row r="126" spans="2:17" x14ac:dyDescent="0.3">
      <c r="B126" s="81" t="s">
        <v>235</v>
      </c>
      <c r="C126" s="2">
        <v>40</v>
      </c>
      <c r="D126" s="97" t="s">
        <v>289</v>
      </c>
      <c r="E126" s="97"/>
      <c r="F126" s="89">
        <f>IF([1]Plugs!$AK120&gt;0,([1]Plugs!$AK120),(0))</f>
        <v>13</v>
      </c>
      <c r="G126" s="89">
        <f>IF([1]Plugs!$AK120&gt;0,([1]Plugs!$AK120),(0))</f>
        <v>13</v>
      </c>
      <c r="H126" s="89">
        <v>13</v>
      </c>
      <c r="I126" s="89">
        <v>13</v>
      </c>
      <c r="J126" s="89">
        <v>43</v>
      </c>
      <c r="K126" s="89">
        <v>56</v>
      </c>
      <c r="L126" s="89">
        <v>56</v>
      </c>
      <c r="M126" s="89">
        <v>56</v>
      </c>
      <c r="N126" s="89">
        <v>56</v>
      </c>
      <c r="O126" s="89">
        <v>56</v>
      </c>
      <c r="P126" s="89">
        <v>56</v>
      </c>
      <c r="Q126" s="102">
        <v>56</v>
      </c>
    </row>
    <row r="127" spans="2:17" x14ac:dyDescent="0.3">
      <c r="B127" s="81" t="s">
        <v>199</v>
      </c>
      <c r="C127" s="2">
        <v>40</v>
      </c>
      <c r="D127" s="98">
        <v>2.4</v>
      </c>
      <c r="E127" s="98"/>
      <c r="F127" s="89">
        <f>IF([1]Plugs!$AK121&gt;0,([1]Plugs!$AK121),(0))</f>
        <v>0</v>
      </c>
      <c r="G127" s="89">
        <f>IF([1]Plugs!$AK121&gt;0,([1]Plugs!$AK121),(0))</f>
        <v>0</v>
      </c>
      <c r="H127" s="89">
        <v>0</v>
      </c>
      <c r="I127" s="89">
        <v>0</v>
      </c>
      <c r="J127" s="89">
        <v>0</v>
      </c>
      <c r="K127" s="89">
        <v>0</v>
      </c>
      <c r="L127" s="89">
        <v>0</v>
      </c>
      <c r="M127" s="89">
        <v>0</v>
      </c>
      <c r="N127" s="89">
        <v>0</v>
      </c>
      <c r="O127" s="89">
        <v>0</v>
      </c>
      <c r="P127" s="89">
        <v>0</v>
      </c>
      <c r="Q127" s="102">
        <v>0</v>
      </c>
    </row>
    <row r="128" spans="2:17" x14ac:dyDescent="0.3">
      <c r="B128" s="81" t="s">
        <v>98</v>
      </c>
      <c r="C128" s="2">
        <v>40</v>
      </c>
      <c r="D128" s="98">
        <v>2.25</v>
      </c>
      <c r="E128" s="98"/>
      <c r="F128" s="89">
        <f>IF([1]Plugs!$AK122&gt;0,([1]Plugs!$AK122),(0))</f>
        <v>2</v>
      </c>
      <c r="G128" s="89">
        <f>IF([1]Plugs!$AK122&gt;0,([1]Plugs!$AK122),(0))</f>
        <v>2</v>
      </c>
      <c r="H128" s="89">
        <v>2</v>
      </c>
      <c r="I128" s="89">
        <v>0</v>
      </c>
      <c r="J128" s="89">
        <v>0</v>
      </c>
      <c r="K128" s="89">
        <v>0</v>
      </c>
      <c r="L128" s="89">
        <v>0</v>
      </c>
      <c r="M128" s="89">
        <v>0</v>
      </c>
      <c r="N128" s="89">
        <v>0</v>
      </c>
      <c r="O128" s="89">
        <v>0</v>
      </c>
      <c r="P128" s="89">
        <v>0</v>
      </c>
      <c r="Q128" s="102">
        <v>0</v>
      </c>
    </row>
    <row r="129" spans="2:17" x14ac:dyDescent="0.3">
      <c r="B129" s="83" t="s">
        <v>99</v>
      </c>
      <c r="C129" s="2">
        <v>40</v>
      </c>
      <c r="D129" s="98">
        <v>2.2000000000000002</v>
      </c>
      <c r="E129" s="98"/>
      <c r="F129" s="89">
        <f>IF([1]Plugs!$AK123&gt;0,([1]Plugs!$AK123),(0))</f>
        <v>7</v>
      </c>
      <c r="G129" s="89">
        <f>IF([1]Plugs!$AK123&gt;0,([1]Plugs!$AK123),(0))</f>
        <v>7</v>
      </c>
      <c r="H129" s="89">
        <v>7</v>
      </c>
      <c r="I129" s="89">
        <v>7</v>
      </c>
      <c r="J129" s="89">
        <v>41</v>
      </c>
      <c r="K129" s="89">
        <v>69</v>
      </c>
      <c r="L129" s="89">
        <v>69</v>
      </c>
      <c r="M129" s="89">
        <v>69</v>
      </c>
      <c r="N129" s="89">
        <v>69</v>
      </c>
      <c r="O129" s="89">
        <v>69</v>
      </c>
      <c r="P129" s="89">
        <v>69</v>
      </c>
      <c r="Q129" s="102">
        <v>69</v>
      </c>
    </row>
    <row r="130" spans="2:17" x14ac:dyDescent="0.3">
      <c r="B130" s="83" t="s">
        <v>100</v>
      </c>
      <c r="C130" s="2">
        <v>40</v>
      </c>
      <c r="D130" s="98">
        <v>2.2000000000000002</v>
      </c>
      <c r="E130" s="98"/>
      <c r="F130" s="89">
        <f>IF([1]Plugs!$AK124&gt;0,([1]Plugs!$AK124),(0))</f>
        <v>24</v>
      </c>
      <c r="G130" s="89">
        <f>IF([1]Plugs!$AK124&gt;0,([1]Plugs!$AK124),(0))</f>
        <v>24</v>
      </c>
      <c r="H130" s="89">
        <v>24</v>
      </c>
      <c r="I130" s="89">
        <v>24</v>
      </c>
      <c r="J130" s="89">
        <v>24</v>
      </c>
      <c r="K130" s="89">
        <v>41</v>
      </c>
      <c r="L130" s="89">
        <v>41</v>
      </c>
      <c r="M130" s="89">
        <v>41</v>
      </c>
      <c r="N130" s="89">
        <v>41</v>
      </c>
      <c r="O130" s="89">
        <v>41</v>
      </c>
      <c r="P130" s="89">
        <v>41</v>
      </c>
      <c r="Q130" s="102">
        <v>41</v>
      </c>
    </row>
    <row r="131" spans="2:17" x14ac:dyDescent="0.3">
      <c r="B131" s="78" t="s">
        <v>101</v>
      </c>
      <c r="C131" s="2">
        <v>40</v>
      </c>
      <c r="D131" s="98">
        <v>2.25</v>
      </c>
      <c r="E131" s="98"/>
      <c r="F131" s="89">
        <f>IF([1]Plugs!$AK125&gt;0,([1]Plugs!$AK125),(0))</f>
        <v>0</v>
      </c>
      <c r="G131" s="89">
        <f>IF([1]Plugs!$AK125&gt;0,([1]Plugs!$AK125),(0))</f>
        <v>0</v>
      </c>
      <c r="H131" s="89">
        <v>0</v>
      </c>
      <c r="I131" s="89">
        <v>0</v>
      </c>
      <c r="J131" s="89">
        <v>35</v>
      </c>
      <c r="K131" s="89">
        <v>35</v>
      </c>
      <c r="L131" s="89">
        <v>35</v>
      </c>
      <c r="M131" s="89">
        <v>35</v>
      </c>
      <c r="N131" s="89">
        <v>35</v>
      </c>
      <c r="O131" s="89">
        <v>35</v>
      </c>
      <c r="P131" s="89">
        <v>35</v>
      </c>
      <c r="Q131" s="102">
        <v>35</v>
      </c>
    </row>
    <row r="132" spans="2:17" x14ac:dyDescent="0.3">
      <c r="B132" s="83" t="s">
        <v>102</v>
      </c>
      <c r="C132" s="2">
        <v>40</v>
      </c>
      <c r="D132" s="98">
        <v>2.25</v>
      </c>
      <c r="E132" s="98"/>
      <c r="F132" s="89">
        <f>IF([1]Plugs!$AK126&gt;0,([1]Plugs!$AK126),(0))</f>
        <v>36</v>
      </c>
      <c r="G132" s="89">
        <f>IF([1]Plugs!$AK126&gt;0,([1]Plugs!$AK126),(0))</f>
        <v>36</v>
      </c>
      <c r="H132" s="89">
        <v>36</v>
      </c>
      <c r="I132" s="89">
        <v>36</v>
      </c>
      <c r="J132" s="89">
        <v>47</v>
      </c>
      <c r="K132" s="89">
        <v>53</v>
      </c>
      <c r="L132" s="89">
        <v>53</v>
      </c>
      <c r="M132" s="89">
        <v>53</v>
      </c>
      <c r="N132" s="89">
        <v>53</v>
      </c>
      <c r="O132" s="89">
        <v>53</v>
      </c>
      <c r="P132" s="89">
        <v>53</v>
      </c>
      <c r="Q132" s="102">
        <v>53</v>
      </c>
    </row>
    <row r="133" spans="2:17" x14ac:dyDescent="0.3">
      <c r="B133" s="83" t="s">
        <v>103</v>
      </c>
      <c r="C133" s="2">
        <v>40</v>
      </c>
      <c r="D133" s="98">
        <v>2.25</v>
      </c>
      <c r="E133" s="98"/>
      <c r="F133" s="89">
        <f>IF([1]Plugs!$AK127&gt;0,([1]Plugs!$AK127),(0))</f>
        <v>18</v>
      </c>
      <c r="G133" s="89">
        <f>IF([1]Plugs!$AK127&gt;0,([1]Plugs!$AK127),(0))</f>
        <v>18</v>
      </c>
      <c r="H133" s="89">
        <v>18</v>
      </c>
      <c r="I133" s="89">
        <v>18</v>
      </c>
      <c r="J133" s="89">
        <v>36</v>
      </c>
      <c r="K133" s="89">
        <v>52</v>
      </c>
      <c r="L133" s="89">
        <v>52</v>
      </c>
      <c r="M133" s="89">
        <v>52</v>
      </c>
      <c r="N133" s="89">
        <v>52</v>
      </c>
      <c r="O133" s="89">
        <v>52</v>
      </c>
      <c r="P133" s="89">
        <v>52</v>
      </c>
      <c r="Q133" s="102">
        <v>52</v>
      </c>
    </row>
    <row r="134" spans="2:17" x14ac:dyDescent="0.3">
      <c r="B134" s="83" t="s">
        <v>104</v>
      </c>
      <c r="C134" s="2">
        <v>40</v>
      </c>
      <c r="D134" s="98">
        <v>2.25</v>
      </c>
      <c r="E134" s="98"/>
      <c r="F134" s="89">
        <f>IF([1]Plugs!$AK128&gt;0,([1]Plugs!$AK128),(0))</f>
        <v>20</v>
      </c>
      <c r="G134" s="89">
        <f>IF([1]Plugs!$AK128&gt;0,([1]Plugs!$AK128),(0))</f>
        <v>20</v>
      </c>
      <c r="H134" s="89">
        <v>20</v>
      </c>
      <c r="I134" s="89">
        <v>20</v>
      </c>
      <c r="J134" s="89">
        <v>24</v>
      </c>
      <c r="K134" s="89">
        <v>24</v>
      </c>
      <c r="L134" s="89">
        <v>24</v>
      </c>
      <c r="M134" s="89">
        <v>24</v>
      </c>
      <c r="N134" s="89">
        <v>24</v>
      </c>
      <c r="O134" s="89">
        <v>24</v>
      </c>
      <c r="P134" s="89">
        <v>24</v>
      </c>
      <c r="Q134" s="102">
        <v>24</v>
      </c>
    </row>
    <row r="135" spans="2:17" x14ac:dyDescent="0.3">
      <c r="B135" s="84" t="s">
        <v>236</v>
      </c>
      <c r="C135" s="39">
        <v>40</v>
      </c>
      <c r="D135" s="97" t="s">
        <v>289</v>
      </c>
      <c r="E135" s="97"/>
      <c r="F135" s="89">
        <f>IF([1]Plugs!$AK129&gt;0,([1]Plugs!$AK129),(0))</f>
        <v>0</v>
      </c>
      <c r="G135" s="89">
        <f>IF([1]Plugs!$AK129&gt;0,([1]Plugs!$AK129),(0))</f>
        <v>0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89">
        <v>0</v>
      </c>
      <c r="N135" s="89">
        <v>0</v>
      </c>
      <c r="O135" s="89">
        <v>0</v>
      </c>
      <c r="P135" s="89">
        <v>0</v>
      </c>
      <c r="Q135" s="102">
        <v>0</v>
      </c>
    </row>
    <row r="136" spans="2:17" x14ac:dyDescent="0.3">
      <c r="B136" s="83" t="s">
        <v>170</v>
      </c>
      <c r="C136" s="2">
        <v>40</v>
      </c>
      <c r="D136" s="98">
        <v>2.25</v>
      </c>
      <c r="E136" s="98"/>
      <c r="F136" s="89">
        <f>IF([1]Plugs!$AK130&gt;0,([1]Plugs!$AK130),(0))</f>
        <v>23</v>
      </c>
      <c r="G136" s="89">
        <f>IF([1]Plugs!$AK130&gt;0,([1]Plugs!$AK130),(0))</f>
        <v>23</v>
      </c>
      <c r="H136" s="89">
        <v>23</v>
      </c>
      <c r="I136" s="89">
        <v>23</v>
      </c>
      <c r="J136" s="89">
        <v>23</v>
      </c>
      <c r="K136" s="89">
        <v>45</v>
      </c>
      <c r="L136" s="89">
        <v>45</v>
      </c>
      <c r="M136" s="89">
        <v>45</v>
      </c>
      <c r="N136" s="89">
        <v>45</v>
      </c>
      <c r="O136" s="89">
        <v>45</v>
      </c>
      <c r="P136" s="89">
        <v>45</v>
      </c>
      <c r="Q136" s="102">
        <v>45</v>
      </c>
    </row>
    <row r="137" spans="2:17" x14ac:dyDescent="0.3">
      <c r="B137" s="83" t="s">
        <v>105</v>
      </c>
      <c r="C137" s="2">
        <v>40</v>
      </c>
      <c r="D137" s="98">
        <v>2.25</v>
      </c>
      <c r="E137" s="98"/>
      <c r="F137" s="89">
        <f>IF([1]Plugs!$AK131&gt;0,([1]Plugs!$AK131),(0))</f>
        <v>36</v>
      </c>
      <c r="G137" s="89">
        <f>IF([1]Plugs!$AK131&gt;0,([1]Plugs!$AK131),(0))</f>
        <v>36</v>
      </c>
      <c r="H137" s="89">
        <v>36</v>
      </c>
      <c r="I137" s="89">
        <v>36</v>
      </c>
      <c r="J137" s="89">
        <v>36</v>
      </c>
      <c r="K137" s="89">
        <v>36</v>
      </c>
      <c r="L137" s="89">
        <v>36</v>
      </c>
      <c r="M137" s="89">
        <v>36</v>
      </c>
      <c r="N137" s="89">
        <v>36</v>
      </c>
      <c r="O137" s="89">
        <v>36</v>
      </c>
      <c r="P137" s="89">
        <v>36</v>
      </c>
      <c r="Q137" s="102">
        <v>36</v>
      </c>
    </row>
    <row r="138" spans="2:17" x14ac:dyDescent="0.3">
      <c r="B138" s="83" t="s">
        <v>106</v>
      </c>
      <c r="C138" s="2">
        <v>40</v>
      </c>
      <c r="D138" s="98">
        <v>2.5</v>
      </c>
      <c r="E138" s="98"/>
      <c r="F138" s="89">
        <f>IF([1]Plugs!$AK132&gt;0,([1]Plugs!$AK132),(0))</f>
        <v>22</v>
      </c>
      <c r="G138" s="89">
        <f>IF([1]Plugs!$AK132&gt;0,([1]Plugs!$AK132),(0))</f>
        <v>22</v>
      </c>
      <c r="H138" s="89">
        <v>22</v>
      </c>
      <c r="I138" s="89">
        <v>22</v>
      </c>
      <c r="J138" s="89">
        <v>93</v>
      </c>
      <c r="K138" s="89">
        <v>103</v>
      </c>
      <c r="L138" s="89">
        <v>103</v>
      </c>
      <c r="M138" s="89">
        <v>103</v>
      </c>
      <c r="N138" s="89">
        <v>103</v>
      </c>
      <c r="O138" s="89">
        <v>103</v>
      </c>
      <c r="P138" s="89">
        <v>103</v>
      </c>
      <c r="Q138" s="102">
        <v>103</v>
      </c>
    </row>
    <row r="139" spans="2:17" x14ac:dyDescent="0.3">
      <c r="B139" s="83" t="s">
        <v>107</v>
      </c>
      <c r="C139" s="2">
        <v>40</v>
      </c>
      <c r="D139" s="98">
        <v>2.25</v>
      </c>
      <c r="E139" s="98"/>
      <c r="F139" s="89">
        <f>IF([1]Plugs!$AK133&gt;0,([1]Plugs!$AK133),(0))</f>
        <v>0</v>
      </c>
      <c r="G139" s="89">
        <f>IF([1]Plugs!$AK133&gt;0,([1]Plugs!$AK133),(0))</f>
        <v>0</v>
      </c>
      <c r="H139" s="89">
        <v>0</v>
      </c>
      <c r="I139" s="89">
        <v>0</v>
      </c>
      <c r="J139" s="89">
        <v>1</v>
      </c>
      <c r="K139" s="89">
        <v>1</v>
      </c>
      <c r="L139" s="89">
        <v>1</v>
      </c>
      <c r="M139" s="89">
        <v>1</v>
      </c>
      <c r="N139" s="89">
        <v>1</v>
      </c>
      <c r="O139" s="89">
        <v>1</v>
      </c>
      <c r="P139" s="89">
        <v>1</v>
      </c>
      <c r="Q139" s="102">
        <v>1</v>
      </c>
    </row>
    <row r="140" spans="2:17" x14ac:dyDescent="0.3">
      <c r="B140" s="83" t="s">
        <v>237</v>
      </c>
      <c r="C140" s="2">
        <v>40</v>
      </c>
      <c r="D140" s="97" t="s">
        <v>290</v>
      </c>
      <c r="E140" s="97"/>
      <c r="F140" s="89">
        <f>IF([1]Plugs!$AK134&gt;0,([1]Plugs!$AK134),(0))</f>
        <v>0</v>
      </c>
      <c r="G140" s="89">
        <f>IF([1]Plugs!$AK134&gt;0,([1]Plugs!$AK134),(0))</f>
        <v>0</v>
      </c>
      <c r="H140" s="89">
        <v>0</v>
      </c>
      <c r="I140" s="89">
        <v>0</v>
      </c>
      <c r="J140" s="89">
        <v>0</v>
      </c>
      <c r="K140" s="89">
        <v>0</v>
      </c>
      <c r="L140" s="89">
        <v>0</v>
      </c>
      <c r="M140" s="89">
        <v>0</v>
      </c>
      <c r="N140" s="89">
        <v>0</v>
      </c>
      <c r="O140" s="89">
        <v>0</v>
      </c>
      <c r="P140" s="89">
        <v>0</v>
      </c>
      <c r="Q140" s="102">
        <v>0</v>
      </c>
    </row>
    <row r="141" spans="2:17" x14ac:dyDescent="0.3">
      <c r="B141" s="83" t="s">
        <v>109</v>
      </c>
      <c r="C141" s="2">
        <v>40</v>
      </c>
      <c r="D141" s="98">
        <v>2.25</v>
      </c>
      <c r="E141" s="98"/>
      <c r="F141" s="89">
        <f>IF([1]Plugs!$AK135&gt;0,([1]Plugs!$AK135),(0))</f>
        <v>2</v>
      </c>
      <c r="G141" s="89">
        <f>IF([1]Plugs!$AK135&gt;0,([1]Plugs!$AK135),(0))</f>
        <v>2</v>
      </c>
      <c r="H141" s="89">
        <v>2</v>
      </c>
      <c r="I141" s="89">
        <v>2</v>
      </c>
      <c r="J141" s="89">
        <v>23</v>
      </c>
      <c r="K141" s="89">
        <v>23</v>
      </c>
      <c r="L141" s="89">
        <v>23</v>
      </c>
      <c r="M141" s="89">
        <v>23</v>
      </c>
      <c r="N141" s="89">
        <v>23</v>
      </c>
      <c r="O141" s="89">
        <v>23</v>
      </c>
      <c r="P141" s="89">
        <v>23</v>
      </c>
      <c r="Q141" s="102">
        <v>23</v>
      </c>
    </row>
    <row r="142" spans="2:17" x14ac:dyDescent="0.3">
      <c r="B142" s="83" t="s">
        <v>110</v>
      </c>
      <c r="C142" s="2">
        <v>40</v>
      </c>
      <c r="D142" s="98">
        <v>2.25</v>
      </c>
      <c r="E142" s="98"/>
      <c r="F142" s="89">
        <f>IF([1]Plugs!$AK136&gt;0,([1]Plugs!$AK136),(0))</f>
        <v>30</v>
      </c>
      <c r="G142" s="89">
        <f>IF([1]Plugs!$AK136&gt;0,([1]Plugs!$AK136),(0))</f>
        <v>30</v>
      </c>
      <c r="H142" s="89">
        <v>30</v>
      </c>
      <c r="I142" s="89">
        <v>25</v>
      </c>
      <c r="J142" s="89">
        <v>25</v>
      </c>
      <c r="K142" s="89">
        <v>25</v>
      </c>
      <c r="L142" s="89">
        <v>25</v>
      </c>
      <c r="M142" s="89">
        <v>25</v>
      </c>
      <c r="N142" s="89">
        <v>25</v>
      </c>
      <c r="O142" s="89">
        <v>25</v>
      </c>
      <c r="P142" s="89">
        <v>25</v>
      </c>
      <c r="Q142" s="102">
        <v>25</v>
      </c>
    </row>
    <row r="143" spans="2:17" x14ac:dyDescent="0.3">
      <c r="B143" s="83" t="s">
        <v>111</v>
      </c>
      <c r="C143" s="2">
        <v>40</v>
      </c>
      <c r="D143" s="98">
        <v>2.25</v>
      </c>
      <c r="E143" s="98"/>
      <c r="F143" s="89">
        <f>IF([1]Plugs!$AK137&gt;0,([1]Plugs!$AK137),(0))</f>
        <v>0</v>
      </c>
      <c r="G143" s="89">
        <f>IF([1]Plugs!$AK137&gt;0,([1]Plugs!$AK137),(0))</f>
        <v>0</v>
      </c>
      <c r="H143" s="89">
        <v>0</v>
      </c>
      <c r="I143" s="89">
        <v>0</v>
      </c>
      <c r="J143" s="89">
        <v>27</v>
      </c>
      <c r="K143" s="89">
        <v>67</v>
      </c>
      <c r="L143" s="89">
        <v>67</v>
      </c>
      <c r="M143" s="89">
        <v>67</v>
      </c>
      <c r="N143" s="89">
        <v>67</v>
      </c>
      <c r="O143" s="89">
        <v>67</v>
      </c>
      <c r="P143" s="89">
        <v>67</v>
      </c>
      <c r="Q143" s="102">
        <v>67</v>
      </c>
    </row>
    <row r="144" spans="2:17" x14ac:dyDescent="0.3">
      <c r="B144" s="83" t="s">
        <v>112</v>
      </c>
      <c r="C144" s="2">
        <v>40</v>
      </c>
      <c r="D144" s="98">
        <v>2.25</v>
      </c>
      <c r="E144" s="98"/>
      <c r="F144" s="89">
        <f>IF([1]Plugs!$AK138&gt;0,([1]Plugs!$AK138),(0))</f>
        <v>14</v>
      </c>
      <c r="G144" s="89">
        <f>IF([1]Plugs!$AK138&gt;0,([1]Plugs!$AK138),(0))</f>
        <v>14</v>
      </c>
      <c r="H144" s="89">
        <v>14</v>
      </c>
      <c r="I144" s="89">
        <v>14</v>
      </c>
      <c r="J144" s="89">
        <v>27</v>
      </c>
      <c r="K144" s="89">
        <v>27</v>
      </c>
      <c r="L144" s="89">
        <v>27</v>
      </c>
      <c r="M144" s="89">
        <v>27</v>
      </c>
      <c r="N144" s="89">
        <v>27</v>
      </c>
      <c r="O144" s="89">
        <v>27</v>
      </c>
      <c r="P144" s="89">
        <v>27</v>
      </c>
      <c r="Q144" s="102">
        <v>27</v>
      </c>
    </row>
    <row r="145" spans="2:17" x14ac:dyDescent="0.3">
      <c r="B145" s="83" t="s">
        <v>113</v>
      </c>
      <c r="C145" s="2">
        <v>40</v>
      </c>
      <c r="D145" s="98">
        <v>2.25</v>
      </c>
      <c r="E145" s="98"/>
      <c r="F145" s="89">
        <f>IF([1]Plugs!$AK139&gt;0,([1]Plugs!$AK139),(0))</f>
        <v>16</v>
      </c>
      <c r="G145" s="89">
        <f>IF([1]Plugs!$AK139&gt;0,([1]Plugs!$AK139),(0))</f>
        <v>16</v>
      </c>
      <c r="H145" s="89">
        <v>16</v>
      </c>
      <c r="I145" s="89">
        <v>16</v>
      </c>
      <c r="J145" s="89">
        <v>16</v>
      </c>
      <c r="K145" s="89">
        <v>16</v>
      </c>
      <c r="L145" s="89">
        <v>16</v>
      </c>
      <c r="M145" s="89">
        <v>16</v>
      </c>
      <c r="N145" s="89">
        <v>16</v>
      </c>
      <c r="O145" s="89">
        <v>16</v>
      </c>
      <c r="P145" s="89">
        <v>16</v>
      </c>
      <c r="Q145" s="102">
        <v>16</v>
      </c>
    </row>
    <row r="146" spans="2:17" x14ac:dyDescent="0.3">
      <c r="B146" s="83" t="s">
        <v>114</v>
      </c>
      <c r="C146" s="2">
        <v>40</v>
      </c>
      <c r="D146" s="98">
        <v>2.4</v>
      </c>
      <c r="E146" s="98"/>
      <c r="F146" s="89">
        <f>IF([1]Plugs!$AK140&gt;0,([1]Plugs!$AK140),(0))</f>
        <v>0</v>
      </c>
      <c r="G146" s="89">
        <f>IF([1]Plugs!$AK140&gt;0,([1]Plugs!$AK140),(0))</f>
        <v>0</v>
      </c>
      <c r="H146" s="89">
        <v>0</v>
      </c>
      <c r="I146" s="89">
        <v>0</v>
      </c>
      <c r="J146" s="89">
        <v>150</v>
      </c>
      <c r="K146" s="89">
        <v>194</v>
      </c>
      <c r="L146" s="89">
        <v>194</v>
      </c>
      <c r="M146" s="89">
        <v>194</v>
      </c>
      <c r="N146" s="89">
        <v>194</v>
      </c>
      <c r="O146" s="89">
        <v>194</v>
      </c>
      <c r="P146" s="89">
        <v>194</v>
      </c>
      <c r="Q146" s="102">
        <v>194</v>
      </c>
    </row>
    <row r="147" spans="2:17" x14ac:dyDescent="0.3">
      <c r="B147" s="83" t="s">
        <v>115</v>
      </c>
      <c r="C147" s="2">
        <v>40</v>
      </c>
      <c r="D147" s="98">
        <v>2.4</v>
      </c>
      <c r="E147" s="98"/>
      <c r="F147" s="89">
        <f>IF([1]Plugs!$AK141&gt;0,([1]Plugs!$AK141),(0))</f>
        <v>0</v>
      </c>
      <c r="G147" s="89">
        <f>IF([1]Plugs!$AK141&gt;0,([1]Plugs!$AK141),(0))</f>
        <v>0</v>
      </c>
      <c r="H147" s="89">
        <v>0</v>
      </c>
      <c r="I147" s="89">
        <v>0</v>
      </c>
      <c r="J147" s="89">
        <v>92</v>
      </c>
      <c r="K147" s="89">
        <v>122</v>
      </c>
      <c r="L147" s="89">
        <v>122</v>
      </c>
      <c r="M147" s="89">
        <v>122</v>
      </c>
      <c r="N147" s="89">
        <v>122</v>
      </c>
      <c r="O147" s="89">
        <v>122</v>
      </c>
      <c r="P147" s="89">
        <v>122</v>
      </c>
      <c r="Q147" s="102">
        <v>122</v>
      </c>
    </row>
    <row r="148" spans="2:17" x14ac:dyDescent="0.3">
      <c r="B148" s="83" t="s">
        <v>116</v>
      </c>
      <c r="C148" s="2">
        <v>40</v>
      </c>
      <c r="D148" s="98">
        <v>2.4</v>
      </c>
      <c r="E148" s="98"/>
      <c r="F148" s="89">
        <f>IF([1]Plugs!$AK142&gt;0,([1]Plugs!$AK142),(0))</f>
        <v>0</v>
      </c>
      <c r="G148" s="89">
        <f>IF([1]Plugs!$AK142&gt;0,([1]Plugs!$AK142),(0))</f>
        <v>0</v>
      </c>
      <c r="H148" s="89">
        <v>0</v>
      </c>
      <c r="I148" s="89">
        <v>0</v>
      </c>
      <c r="J148" s="89">
        <v>0</v>
      </c>
      <c r="K148" s="89">
        <v>0</v>
      </c>
      <c r="L148" s="89">
        <v>0</v>
      </c>
      <c r="M148" s="89">
        <v>0</v>
      </c>
      <c r="N148" s="89">
        <v>0</v>
      </c>
      <c r="O148" s="89">
        <v>0</v>
      </c>
      <c r="P148" s="89">
        <v>0</v>
      </c>
      <c r="Q148" s="102">
        <v>0</v>
      </c>
    </row>
    <row r="149" spans="2:17" x14ac:dyDescent="0.3">
      <c r="B149" s="84" t="s">
        <v>201</v>
      </c>
      <c r="C149" s="39">
        <v>50</v>
      </c>
      <c r="D149" s="97">
        <v>1.85</v>
      </c>
      <c r="E149" s="97"/>
      <c r="F149" s="89">
        <f>IF([1]Plugs!$AK143&gt;0,([1]Plugs!$AK143),(0))</f>
        <v>3</v>
      </c>
      <c r="G149" s="89">
        <f>IF([1]Plugs!$AK143&gt;0,([1]Plugs!$AK143),(0))</f>
        <v>3</v>
      </c>
      <c r="H149" s="89">
        <v>3</v>
      </c>
      <c r="I149" s="89">
        <v>3</v>
      </c>
      <c r="J149" s="89">
        <v>3</v>
      </c>
      <c r="K149" s="89">
        <v>3</v>
      </c>
      <c r="L149" s="89">
        <v>3</v>
      </c>
      <c r="M149" s="89">
        <v>3</v>
      </c>
      <c r="N149" s="89">
        <v>3</v>
      </c>
      <c r="O149" s="89">
        <v>3</v>
      </c>
      <c r="P149" s="89">
        <v>3</v>
      </c>
      <c r="Q149" s="102">
        <v>3</v>
      </c>
    </row>
    <row r="150" spans="2:17" x14ac:dyDescent="0.3">
      <c r="B150" s="78" t="s">
        <v>117</v>
      </c>
      <c r="C150" s="2">
        <v>50</v>
      </c>
      <c r="D150" s="97">
        <v>1.85</v>
      </c>
      <c r="E150" s="97"/>
      <c r="F150" s="89">
        <f>IF([1]Plugs!$AK144&gt;0,([1]Plugs!$AK144),(0))</f>
        <v>0</v>
      </c>
      <c r="G150" s="89">
        <f>IF([1]Plugs!$AK144&gt;0,([1]Plugs!$AK144),(0))</f>
        <v>0</v>
      </c>
      <c r="H150" s="89">
        <v>0</v>
      </c>
      <c r="I150" s="89">
        <v>0</v>
      </c>
      <c r="J150" s="89">
        <v>0</v>
      </c>
      <c r="K150" s="89">
        <v>0</v>
      </c>
      <c r="L150" s="89">
        <v>0</v>
      </c>
      <c r="M150" s="89">
        <v>0</v>
      </c>
      <c r="N150" s="89">
        <v>0</v>
      </c>
      <c r="O150" s="89">
        <v>0</v>
      </c>
      <c r="P150" s="89">
        <v>0</v>
      </c>
      <c r="Q150" s="102">
        <v>0</v>
      </c>
    </row>
    <row r="151" spans="2:17" x14ac:dyDescent="0.3">
      <c r="B151" s="78" t="s">
        <v>118</v>
      </c>
      <c r="C151" s="2">
        <v>50</v>
      </c>
      <c r="D151" s="97">
        <v>1.85</v>
      </c>
      <c r="E151" s="97"/>
      <c r="F151" s="89">
        <f>IF([1]Plugs!$AK145&gt;0,([1]Plugs!$AK145),(0))</f>
        <v>0</v>
      </c>
      <c r="G151" s="89">
        <f>IF([1]Plugs!$AK145&gt;0,([1]Plugs!$AK145),(0))</f>
        <v>0</v>
      </c>
      <c r="H151" s="89">
        <v>0</v>
      </c>
      <c r="I151" s="89">
        <v>0</v>
      </c>
      <c r="J151" s="89">
        <v>0</v>
      </c>
      <c r="K151" s="89">
        <v>0</v>
      </c>
      <c r="L151" s="89">
        <v>0</v>
      </c>
      <c r="M151" s="89">
        <v>0</v>
      </c>
      <c r="N151" s="89">
        <v>0</v>
      </c>
      <c r="O151" s="89">
        <v>0</v>
      </c>
      <c r="P151" s="89">
        <v>0</v>
      </c>
      <c r="Q151" s="102">
        <v>0</v>
      </c>
    </row>
    <row r="152" spans="2:17" x14ac:dyDescent="0.3">
      <c r="B152" s="78" t="s">
        <v>119</v>
      </c>
      <c r="C152" s="2">
        <v>50</v>
      </c>
      <c r="D152" s="97">
        <v>1.85</v>
      </c>
      <c r="E152" s="97"/>
      <c r="F152" s="89">
        <f>IF([1]Plugs!$AK146&gt;0,([1]Plugs!$AK146),(0))</f>
        <v>0</v>
      </c>
      <c r="G152" s="89">
        <f>IF([1]Plugs!$AK146&gt;0,([1]Plugs!$AK146),(0))</f>
        <v>0</v>
      </c>
      <c r="H152" s="89">
        <v>0</v>
      </c>
      <c r="I152" s="89">
        <v>0</v>
      </c>
      <c r="J152" s="89">
        <v>9</v>
      </c>
      <c r="K152" s="89">
        <v>9</v>
      </c>
      <c r="L152" s="89">
        <v>9</v>
      </c>
      <c r="M152" s="89">
        <v>9</v>
      </c>
      <c r="N152" s="89">
        <v>9</v>
      </c>
      <c r="O152" s="89">
        <v>9</v>
      </c>
      <c r="P152" s="89">
        <v>9</v>
      </c>
      <c r="Q152" s="102">
        <v>9</v>
      </c>
    </row>
    <row r="153" spans="2:17" x14ac:dyDescent="0.3">
      <c r="B153" s="78" t="s">
        <v>120</v>
      </c>
      <c r="C153" s="2">
        <v>50</v>
      </c>
      <c r="D153" s="97">
        <v>1.85</v>
      </c>
      <c r="E153" s="97"/>
      <c r="F153" s="89">
        <f>IF([1]Plugs!$AK147&gt;0,([1]Plugs!$AK147),(0))</f>
        <v>0</v>
      </c>
      <c r="G153" s="89">
        <f>IF([1]Plugs!$AK147&gt;0,([1]Plugs!$AK147),(0))</f>
        <v>0</v>
      </c>
      <c r="H153" s="89">
        <v>0</v>
      </c>
      <c r="I153" s="89">
        <v>0</v>
      </c>
      <c r="J153" s="89">
        <v>0</v>
      </c>
      <c r="K153" s="89">
        <v>0</v>
      </c>
      <c r="L153" s="89">
        <v>0</v>
      </c>
      <c r="M153" s="89">
        <v>0</v>
      </c>
      <c r="N153" s="89">
        <v>0</v>
      </c>
      <c r="O153" s="89">
        <v>0</v>
      </c>
      <c r="P153" s="89">
        <v>0</v>
      </c>
      <c r="Q153" s="102">
        <v>0</v>
      </c>
    </row>
    <row r="154" spans="2:17" x14ac:dyDescent="0.3">
      <c r="B154" s="78" t="s">
        <v>121</v>
      </c>
      <c r="C154" s="2">
        <v>50</v>
      </c>
      <c r="D154" s="97">
        <v>3.1</v>
      </c>
      <c r="E154" s="97"/>
      <c r="F154" s="89">
        <f>IF([1]Plugs!$AK148&gt;0,([1]Plugs!$AK148),(0))</f>
        <v>1</v>
      </c>
      <c r="G154" s="89">
        <f>IF([1]Plugs!$AK148&gt;0,([1]Plugs!$AK148),(0))</f>
        <v>1</v>
      </c>
      <c r="H154" s="89">
        <v>1</v>
      </c>
      <c r="I154" s="89">
        <v>0</v>
      </c>
      <c r="J154" s="89">
        <v>0</v>
      </c>
      <c r="K154" s="89">
        <v>0</v>
      </c>
      <c r="L154" s="89">
        <v>0</v>
      </c>
      <c r="M154" s="89">
        <v>0</v>
      </c>
      <c r="N154" s="89">
        <v>0</v>
      </c>
      <c r="O154" s="89">
        <v>0</v>
      </c>
      <c r="P154" s="89">
        <v>0</v>
      </c>
      <c r="Q154" s="102">
        <v>0</v>
      </c>
    </row>
    <row r="155" spans="2:17" x14ac:dyDescent="0.3">
      <c r="B155" s="78" t="s">
        <v>122</v>
      </c>
      <c r="C155" s="2">
        <v>50</v>
      </c>
      <c r="D155" s="98">
        <v>1.5</v>
      </c>
      <c r="E155" s="98"/>
      <c r="F155" s="89">
        <f>IF([1]Plugs!$AK149&gt;0,([1]Plugs!$AK149),(0))</f>
        <v>0</v>
      </c>
      <c r="G155" s="89">
        <f>IF([1]Plugs!$AK149&gt;0,([1]Plugs!$AK149),(0))</f>
        <v>0</v>
      </c>
      <c r="H155" s="89">
        <v>0</v>
      </c>
      <c r="I155" s="89">
        <v>0</v>
      </c>
      <c r="J155" s="89">
        <v>0</v>
      </c>
      <c r="K155" s="89">
        <v>0</v>
      </c>
      <c r="L155" s="89">
        <v>0</v>
      </c>
      <c r="M155" s="89">
        <v>0</v>
      </c>
      <c r="N155" s="89">
        <v>0</v>
      </c>
      <c r="O155" s="89">
        <v>0</v>
      </c>
      <c r="P155" s="89">
        <v>0</v>
      </c>
      <c r="Q155" s="102">
        <v>0</v>
      </c>
    </row>
    <row r="156" spans="2:17" x14ac:dyDescent="0.3">
      <c r="B156" s="78" t="s">
        <v>175</v>
      </c>
      <c r="C156" s="2">
        <v>50</v>
      </c>
      <c r="D156" s="97">
        <v>1.85</v>
      </c>
      <c r="E156" s="97"/>
      <c r="F156" s="89">
        <f>IF([1]Plugs!$AK150&gt;0,([1]Plugs!$AK150),(0))</f>
        <v>0</v>
      </c>
      <c r="G156" s="89">
        <f>IF([1]Plugs!$AK150&gt;0,([1]Plugs!$AK150),(0))</f>
        <v>0</v>
      </c>
      <c r="H156" s="89">
        <v>0</v>
      </c>
      <c r="I156" s="89">
        <v>0</v>
      </c>
      <c r="J156" s="89">
        <v>24</v>
      </c>
      <c r="K156" s="89">
        <v>31</v>
      </c>
      <c r="L156" s="89">
        <v>31</v>
      </c>
      <c r="M156" s="89">
        <v>31</v>
      </c>
      <c r="N156" s="89">
        <v>31</v>
      </c>
      <c r="O156" s="89">
        <v>31</v>
      </c>
      <c r="P156" s="89">
        <v>31</v>
      </c>
      <c r="Q156" s="102">
        <v>31</v>
      </c>
    </row>
    <row r="157" spans="2:17" x14ac:dyDescent="0.3">
      <c r="B157" s="78" t="s">
        <v>238</v>
      </c>
      <c r="C157" s="2">
        <v>50</v>
      </c>
      <c r="D157" s="97" t="s">
        <v>291</v>
      </c>
      <c r="E157" s="97"/>
      <c r="F157" s="89">
        <f>IF([1]Plugs!$AK151&gt;0,([1]Plugs!$AK151),(0))</f>
        <v>1</v>
      </c>
      <c r="G157" s="89">
        <f>IF([1]Plugs!$AK151&gt;0,([1]Plugs!$AK151),(0))</f>
        <v>1</v>
      </c>
      <c r="H157" s="89">
        <v>1</v>
      </c>
      <c r="I157" s="89">
        <v>1</v>
      </c>
      <c r="J157" s="89">
        <v>1</v>
      </c>
      <c r="K157" s="89">
        <v>1</v>
      </c>
      <c r="L157" s="89">
        <v>1</v>
      </c>
      <c r="M157" s="89">
        <v>1</v>
      </c>
      <c r="N157" s="89">
        <v>1</v>
      </c>
      <c r="O157" s="89">
        <v>1</v>
      </c>
      <c r="P157" s="89">
        <v>1</v>
      </c>
      <c r="Q157" s="102">
        <v>1</v>
      </c>
    </row>
    <row r="158" spans="2:17" x14ac:dyDescent="0.3">
      <c r="B158" s="83" t="s">
        <v>124</v>
      </c>
      <c r="C158" s="2">
        <v>50</v>
      </c>
      <c r="D158" s="97">
        <v>2.2000000000000002</v>
      </c>
      <c r="E158" s="97"/>
      <c r="F158" s="89">
        <f>IF([1]Plugs!$AK152&gt;0,([1]Plugs!$AK152),(0))</f>
        <v>4</v>
      </c>
      <c r="G158" s="89">
        <f>IF([1]Plugs!$AK152&gt;0,([1]Plugs!$AK152),(0))</f>
        <v>4</v>
      </c>
      <c r="H158" s="89">
        <v>4</v>
      </c>
      <c r="I158" s="89">
        <v>4</v>
      </c>
      <c r="J158" s="89">
        <v>34</v>
      </c>
      <c r="K158" s="89">
        <v>55</v>
      </c>
      <c r="L158" s="89">
        <v>55</v>
      </c>
      <c r="M158" s="89">
        <v>55</v>
      </c>
      <c r="N158" s="89">
        <v>55</v>
      </c>
      <c r="O158" s="89">
        <v>55</v>
      </c>
      <c r="P158" s="89">
        <v>55</v>
      </c>
      <c r="Q158" s="102">
        <v>55</v>
      </c>
    </row>
    <row r="159" spans="2:17" x14ac:dyDescent="0.3">
      <c r="B159" s="78" t="s">
        <v>125</v>
      </c>
      <c r="C159" s="2">
        <v>50</v>
      </c>
      <c r="D159" s="97">
        <v>1.85</v>
      </c>
      <c r="E159" s="97"/>
      <c r="F159" s="89">
        <f>IF([1]Plugs!$AK153&gt;0,([1]Plugs!$AK153),(0))</f>
        <v>25</v>
      </c>
      <c r="G159" s="89">
        <f>IF([1]Plugs!$AK153&gt;0,([1]Plugs!$AK153),(0))</f>
        <v>25</v>
      </c>
      <c r="H159" s="89">
        <v>25</v>
      </c>
      <c r="I159" s="89">
        <v>25</v>
      </c>
      <c r="J159" s="89">
        <v>25</v>
      </c>
      <c r="K159" s="89">
        <v>25</v>
      </c>
      <c r="L159" s="89">
        <v>25</v>
      </c>
      <c r="M159" s="89">
        <v>25</v>
      </c>
      <c r="N159" s="89">
        <v>25</v>
      </c>
      <c r="O159" s="89">
        <v>25</v>
      </c>
      <c r="P159" s="89">
        <v>25</v>
      </c>
      <c r="Q159" s="102">
        <v>25</v>
      </c>
    </row>
    <row r="160" spans="2:17" x14ac:dyDescent="0.3">
      <c r="B160" s="78" t="s">
        <v>126</v>
      </c>
      <c r="C160" s="2">
        <v>50</v>
      </c>
      <c r="D160" s="97">
        <v>1.85</v>
      </c>
      <c r="E160" s="97"/>
      <c r="F160" s="89">
        <f>IF([1]Plugs!$AK154&gt;0,([1]Plugs!$AK154),(0))</f>
        <v>44</v>
      </c>
      <c r="G160" s="89">
        <f>IF([1]Plugs!$AK154&gt;0,([1]Plugs!$AK154),(0))</f>
        <v>44</v>
      </c>
      <c r="H160" s="89">
        <v>44</v>
      </c>
      <c r="I160" s="89">
        <v>44</v>
      </c>
      <c r="J160" s="89">
        <v>88</v>
      </c>
      <c r="K160" s="89">
        <v>95</v>
      </c>
      <c r="L160" s="89">
        <v>95</v>
      </c>
      <c r="M160" s="89">
        <v>95</v>
      </c>
      <c r="N160" s="89">
        <v>95</v>
      </c>
      <c r="O160" s="89">
        <v>95</v>
      </c>
      <c r="P160" s="89">
        <v>95</v>
      </c>
      <c r="Q160" s="102">
        <v>95</v>
      </c>
    </row>
    <row r="161" spans="2:17" x14ac:dyDescent="0.3">
      <c r="B161" s="78" t="s">
        <v>126</v>
      </c>
      <c r="C161" s="2">
        <v>40</v>
      </c>
      <c r="D161" s="98">
        <v>2.25</v>
      </c>
      <c r="E161" s="98"/>
      <c r="F161" s="89">
        <f>IF([1]Plugs!$AK155&gt;0,([1]Plugs!$AK155),(0))</f>
        <v>11</v>
      </c>
      <c r="G161" s="89">
        <f>IF([1]Plugs!$AK155&gt;0,([1]Plugs!$AK155),(0))</f>
        <v>11</v>
      </c>
      <c r="H161" s="89">
        <v>11</v>
      </c>
      <c r="I161" s="89">
        <v>11</v>
      </c>
      <c r="J161" s="89">
        <v>11</v>
      </c>
      <c r="K161" s="89">
        <v>41</v>
      </c>
      <c r="L161" s="89">
        <v>41</v>
      </c>
      <c r="M161" s="89">
        <v>41</v>
      </c>
      <c r="N161" s="89">
        <v>41</v>
      </c>
      <c r="O161" s="89">
        <v>41</v>
      </c>
      <c r="P161" s="89">
        <v>41</v>
      </c>
      <c r="Q161" s="102">
        <v>41</v>
      </c>
    </row>
    <row r="162" spans="2:17" x14ac:dyDescent="0.3">
      <c r="B162" s="78" t="s">
        <v>127</v>
      </c>
      <c r="C162" s="2">
        <v>50</v>
      </c>
      <c r="D162" s="98">
        <v>2.1</v>
      </c>
      <c r="E162" s="98"/>
      <c r="F162" s="89">
        <f>IF([1]Plugs!$AK156&gt;0,([1]Plugs!$AK156),(0))</f>
        <v>4</v>
      </c>
      <c r="G162" s="89">
        <f>IF([1]Plugs!$AK156&gt;0,([1]Plugs!$AK156),(0))</f>
        <v>4</v>
      </c>
      <c r="H162" s="89">
        <v>8</v>
      </c>
      <c r="I162" s="89">
        <v>8</v>
      </c>
      <c r="J162" s="89">
        <v>19</v>
      </c>
      <c r="K162" s="89">
        <v>58</v>
      </c>
      <c r="L162" s="89">
        <v>58</v>
      </c>
      <c r="M162" s="89">
        <v>58</v>
      </c>
      <c r="N162" s="89">
        <v>58</v>
      </c>
      <c r="O162" s="89">
        <v>58</v>
      </c>
      <c r="P162" s="89">
        <v>58</v>
      </c>
      <c r="Q162" s="102">
        <v>58</v>
      </c>
    </row>
    <row r="163" spans="2:17" x14ac:dyDescent="0.3">
      <c r="B163" s="78" t="s">
        <v>127</v>
      </c>
      <c r="C163" s="2">
        <v>40</v>
      </c>
      <c r="D163" s="98">
        <v>2.4500000000000002</v>
      </c>
      <c r="E163" s="98"/>
      <c r="F163" s="89">
        <f>IF([1]Plugs!$AK157&gt;0,([1]Plugs!$AK157),(0))</f>
        <v>0</v>
      </c>
      <c r="G163" s="89">
        <f>IF([1]Plugs!$AK157&gt;0,([1]Plugs!$AK157),(0))</f>
        <v>0</v>
      </c>
      <c r="H163" s="89">
        <v>0</v>
      </c>
      <c r="I163" s="89">
        <v>0</v>
      </c>
      <c r="J163" s="89">
        <v>28</v>
      </c>
      <c r="K163" s="89">
        <v>60</v>
      </c>
      <c r="L163" s="89">
        <v>60</v>
      </c>
      <c r="M163" s="89">
        <v>60</v>
      </c>
      <c r="N163" s="89">
        <v>60</v>
      </c>
      <c r="O163" s="89">
        <v>60</v>
      </c>
      <c r="P163" s="89">
        <v>60</v>
      </c>
      <c r="Q163" s="102">
        <v>60</v>
      </c>
    </row>
    <row r="164" spans="2:17" x14ac:dyDescent="0.3">
      <c r="B164" s="82" t="s">
        <v>239</v>
      </c>
      <c r="C164" s="39">
        <v>50</v>
      </c>
      <c r="D164" s="97" t="s">
        <v>292</v>
      </c>
      <c r="E164" s="97"/>
      <c r="F164" s="89">
        <f>IF([1]Plugs!$AK158&gt;0,([1]Plugs!$AK158),(0))</f>
        <v>1</v>
      </c>
      <c r="G164" s="89">
        <f>IF([1]Plugs!$AK158&gt;0,([1]Plugs!$AK158),(0))</f>
        <v>1</v>
      </c>
      <c r="H164" s="89">
        <v>1</v>
      </c>
      <c r="I164" s="89">
        <v>1</v>
      </c>
      <c r="J164" s="89">
        <v>12</v>
      </c>
      <c r="K164" s="89">
        <v>12</v>
      </c>
      <c r="L164" s="89">
        <v>12</v>
      </c>
      <c r="M164" s="89">
        <v>12</v>
      </c>
      <c r="N164" s="89">
        <v>12</v>
      </c>
      <c r="O164" s="89">
        <v>12</v>
      </c>
      <c r="P164" s="89">
        <v>12</v>
      </c>
      <c r="Q164" s="102">
        <v>12</v>
      </c>
    </row>
    <row r="165" spans="2:17" x14ac:dyDescent="0.3">
      <c r="B165" s="81" t="s">
        <v>240</v>
      </c>
      <c r="C165" s="2">
        <v>50</v>
      </c>
      <c r="D165" s="97" t="s">
        <v>293</v>
      </c>
      <c r="E165" s="97"/>
      <c r="F165" s="89">
        <f>IF([1]Plugs!$AK159&gt;0,([1]Plugs!$AK159),(0))</f>
        <v>0</v>
      </c>
      <c r="G165" s="89">
        <f>IF([1]Plugs!$AK159&gt;0,([1]Plugs!$AK159),(0))</f>
        <v>0</v>
      </c>
      <c r="H165" s="89">
        <v>0</v>
      </c>
      <c r="I165" s="89">
        <v>0</v>
      </c>
      <c r="J165" s="89">
        <v>30</v>
      </c>
      <c r="K165" s="89">
        <v>30</v>
      </c>
      <c r="L165" s="89">
        <v>30</v>
      </c>
      <c r="M165" s="89">
        <v>30</v>
      </c>
      <c r="N165" s="89">
        <v>30</v>
      </c>
      <c r="O165" s="89">
        <v>30</v>
      </c>
      <c r="P165" s="89">
        <v>30</v>
      </c>
      <c r="Q165" s="102">
        <v>30</v>
      </c>
    </row>
    <row r="166" spans="2:17" x14ac:dyDescent="0.3">
      <c r="B166" s="78" t="s">
        <v>129</v>
      </c>
      <c r="C166" s="2">
        <v>50</v>
      </c>
      <c r="D166" s="97">
        <v>1.85</v>
      </c>
      <c r="E166" s="97"/>
      <c r="F166" s="89">
        <f>IF([1]Plugs!$AK160&gt;0,([1]Plugs!$AK160),(0))</f>
        <v>5</v>
      </c>
      <c r="G166" s="89">
        <f>IF([1]Plugs!$AK160&gt;0,([1]Plugs!$AK160),(0))</f>
        <v>5</v>
      </c>
      <c r="H166" s="89">
        <v>5</v>
      </c>
      <c r="I166" s="89">
        <v>5</v>
      </c>
      <c r="J166" s="89">
        <v>10</v>
      </c>
      <c r="K166" s="89">
        <v>10</v>
      </c>
      <c r="L166" s="89">
        <v>10</v>
      </c>
      <c r="M166" s="89">
        <v>10</v>
      </c>
      <c r="N166" s="89">
        <v>10</v>
      </c>
      <c r="O166" s="89">
        <v>10</v>
      </c>
      <c r="P166" s="89">
        <v>10</v>
      </c>
      <c r="Q166" s="102">
        <v>10</v>
      </c>
    </row>
    <row r="167" spans="2:17" x14ac:dyDescent="0.3">
      <c r="B167" s="78" t="s">
        <v>130</v>
      </c>
      <c r="C167" s="2">
        <v>50</v>
      </c>
      <c r="D167" s="97">
        <v>1.85</v>
      </c>
      <c r="E167" s="97"/>
      <c r="F167" s="89">
        <f>IF([1]Plugs!$AK161&gt;0,([1]Plugs!$AK161),(0))</f>
        <v>0</v>
      </c>
      <c r="G167" s="89">
        <f>IF([1]Plugs!$AK161&gt;0,([1]Plugs!$AK161),(0))</f>
        <v>0</v>
      </c>
      <c r="H167" s="89">
        <v>0</v>
      </c>
      <c r="I167" s="89">
        <v>1</v>
      </c>
      <c r="J167" s="89">
        <v>1</v>
      </c>
      <c r="K167" s="89">
        <v>21</v>
      </c>
      <c r="L167" s="89">
        <v>21</v>
      </c>
      <c r="M167" s="89">
        <v>21</v>
      </c>
      <c r="N167" s="89">
        <v>21</v>
      </c>
      <c r="O167" s="89">
        <v>21</v>
      </c>
      <c r="P167" s="89">
        <v>21</v>
      </c>
      <c r="Q167" s="102">
        <v>21</v>
      </c>
    </row>
    <row r="168" spans="2:17" x14ac:dyDescent="0.3">
      <c r="B168" s="80" t="s">
        <v>241</v>
      </c>
      <c r="C168" s="2">
        <v>50</v>
      </c>
      <c r="D168" s="97" t="s">
        <v>292</v>
      </c>
      <c r="E168" s="97"/>
      <c r="F168" s="89">
        <f>IF([1]Plugs!$AK162&gt;0,([1]Plugs!$AK162),(0))</f>
        <v>0</v>
      </c>
      <c r="G168" s="89">
        <f>IF([1]Plugs!$AK162&gt;0,([1]Plugs!$AK162),(0))</f>
        <v>0</v>
      </c>
      <c r="H168" s="89">
        <v>0</v>
      </c>
      <c r="I168" s="89">
        <v>0</v>
      </c>
      <c r="J168" s="89">
        <v>0</v>
      </c>
      <c r="K168" s="89">
        <v>0</v>
      </c>
      <c r="L168" s="89">
        <v>0</v>
      </c>
      <c r="M168" s="89">
        <v>0</v>
      </c>
      <c r="N168" s="89">
        <v>0</v>
      </c>
      <c r="O168" s="89">
        <v>0</v>
      </c>
      <c r="P168" s="89">
        <v>0</v>
      </c>
      <c r="Q168" s="102">
        <v>0</v>
      </c>
    </row>
    <row r="169" spans="2:17" x14ac:dyDescent="0.3">
      <c r="B169" s="78" t="s">
        <v>131</v>
      </c>
      <c r="C169" s="2">
        <v>50</v>
      </c>
      <c r="D169" s="97">
        <v>1.85</v>
      </c>
      <c r="E169" s="97"/>
      <c r="F169" s="89">
        <f>IF([1]Plugs!$AK163&gt;0,([1]Plugs!$AK163),(0))</f>
        <v>0</v>
      </c>
      <c r="G169" s="89">
        <f>IF([1]Plugs!$AK163&gt;0,([1]Plugs!$AK163),(0))</f>
        <v>0</v>
      </c>
      <c r="H169" s="89">
        <v>0</v>
      </c>
      <c r="I169" s="89">
        <v>0</v>
      </c>
      <c r="J169" s="89">
        <v>15</v>
      </c>
      <c r="K169" s="89">
        <v>67</v>
      </c>
      <c r="L169" s="89">
        <v>67</v>
      </c>
      <c r="M169" s="89">
        <v>67</v>
      </c>
      <c r="N169" s="89">
        <v>67</v>
      </c>
      <c r="O169" s="89">
        <v>67</v>
      </c>
      <c r="P169" s="89">
        <v>67</v>
      </c>
      <c r="Q169" s="102">
        <v>67</v>
      </c>
    </row>
    <row r="170" spans="2:17" x14ac:dyDescent="0.3">
      <c r="B170" s="78" t="s">
        <v>131</v>
      </c>
      <c r="C170" s="2">
        <v>40</v>
      </c>
      <c r="D170" s="98">
        <v>2.25</v>
      </c>
      <c r="E170" s="98"/>
      <c r="F170" s="89">
        <f>IF([1]Plugs!$AK164&gt;0,([1]Plugs!$AK164),(0))</f>
        <v>0</v>
      </c>
      <c r="G170" s="89">
        <f>IF([1]Plugs!$AK164&gt;0,([1]Plugs!$AK164),(0))</f>
        <v>0</v>
      </c>
      <c r="H170" s="89">
        <v>0</v>
      </c>
      <c r="I170" s="89">
        <v>0</v>
      </c>
      <c r="J170" s="89">
        <v>0</v>
      </c>
      <c r="K170" s="89">
        <v>32</v>
      </c>
      <c r="L170" s="89">
        <v>32</v>
      </c>
      <c r="M170" s="89">
        <v>32</v>
      </c>
      <c r="N170" s="89">
        <v>32</v>
      </c>
      <c r="O170" s="89">
        <v>32</v>
      </c>
      <c r="P170" s="89">
        <v>32</v>
      </c>
      <c r="Q170" s="102">
        <v>32</v>
      </c>
    </row>
    <row r="171" spans="2:17" x14ac:dyDescent="0.3">
      <c r="B171" s="83" t="s">
        <v>132</v>
      </c>
      <c r="C171" s="2">
        <v>50</v>
      </c>
      <c r="D171" s="98">
        <v>1.5</v>
      </c>
      <c r="E171" s="98"/>
      <c r="F171" s="89">
        <f>IF([1]Plugs!$AK165&gt;0,([1]Plugs!$AK165),(0))</f>
        <v>0</v>
      </c>
      <c r="G171" s="89">
        <f>IF([1]Plugs!$AK165&gt;0,([1]Plugs!$AK165),(0))</f>
        <v>0</v>
      </c>
      <c r="H171" s="89">
        <v>0</v>
      </c>
      <c r="I171" s="89">
        <v>1</v>
      </c>
      <c r="J171" s="89">
        <v>1</v>
      </c>
      <c r="K171" s="89">
        <v>1</v>
      </c>
      <c r="L171" s="89">
        <v>1</v>
      </c>
      <c r="M171" s="89">
        <v>1</v>
      </c>
      <c r="N171" s="89">
        <v>1</v>
      </c>
      <c r="O171" s="89">
        <v>1</v>
      </c>
      <c r="P171" s="89">
        <v>1</v>
      </c>
      <c r="Q171" s="102">
        <v>1</v>
      </c>
    </row>
    <row r="172" spans="2:17" x14ac:dyDescent="0.3">
      <c r="B172" s="80" t="s">
        <v>242</v>
      </c>
      <c r="C172" s="2">
        <v>50</v>
      </c>
      <c r="D172" s="97" t="s">
        <v>294</v>
      </c>
      <c r="E172" s="97"/>
      <c r="F172" s="89">
        <f>IF([1]Plugs!$AK166&gt;0,([1]Plugs!$AK166),(0))</f>
        <v>0</v>
      </c>
      <c r="G172" s="89">
        <f>IF([1]Plugs!$AK166&gt;0,([1]Plugs!$AK166),(0))</f>
        <v>0</v>
      </c>
      <c r="H172" s="89">
        <v>0</v>
      </c>
      <c r="I172" s="89">
        <v>0</v>
      </c>
      <c r="J172" s="89">
        <v>0</v>
      </c>
      <c r="K172" s="89">
        <v>0</v>
      </c>
      <c r="L172" s="89">
        <v>0</v>
      </c>
      <c r="M172" s="89">
        <v>0</v>
      </c>
      <c r="N172" s="89">
        <v>0</v>
      </c>
      <c r="O172" s="89">
        <v>0</v>
      </c>
      <c r="P172" s="89">
        <v>0</v>
      </c>
      <c r="Q172" s="102">
        <v>0</v>
      </c>
    </row>
    <row r="173" spans="2:17" x14ac:dyDescent="0.3">
      <c r="B173" s="78" t="s">
        <v>133</v>
      </c>
      <c r="C173" s="2">
        <v>50</v>
      </c>
      <c r="D173" s="97">
        <v>1.8</v>
      </c>
      <c r="E173" s="97"/>
      <c r="F173" s="89">
        <f>IF([1]Plugs!$AK167&gt;0,([1]Plugs!$AK167),(0))</f>
        <v>0</v>
      </c>
      <c r="G173" s="89">
        <f>IF([1]Plugs!$AK167&gt;0,([1]Plugs!$AK167),(0))</f>
        <v>0</v>
      </c>
      <c r="H173" s="89">
        <v>0</v>
      </c>
      <c r="I173" s="89">
        <v>32</v>
      </c>
      <c r="J173" s="89">
        <v>32</v>
      </c>
      <c r="K173" s="89">
        <v>32</v>
      </c>
      <c r="L173" s="89">
        <v>32</v>
      </c>
      <c r="M173" s="89">
        <v>32</v>
      </c>
      <c r="N173" s="89">
        <v>32</v>
      </c>
      <c r="O173" s="89">
        <v>32</v>
      </c>
      <c r="P173" s="89">
        <v>32</v>
      </c>
      <c r="Q173" s="102">
        <v>32</v>
      </c>
    </row>
    <row r="174" spans="2:17" x14ac:dyDescent="0.3">
      <c r="B174" s="78" t="s">
        <v>134</v>
      </c>
      <c r="C174" s="2">
        <v>50</v>
      </c>
      <c r="D174" s="97">
        <v>1.65</v>
      </c>
      <c r="E174" s="97"/>
      <c r="F174" s="89">
        <f>IF([1]Plugs!$AK168&gt;0,([1]Plugs!$AK168),(0))</f>
        <v>0</v>
      </c>
      <c r="G174" s="89">
        <f>IF([1]Plugs!$AK168&gt;0,([1]Plugs!$AK168),(0))</f>
        <v>0</v>
      </c>
      <c r="H174" s="89">
        <v>0</v>
      </c>
      <c r="I174" s="89">
        <v>82</v>
      </c>
      <c r="J174" s="89">
        <v>82</v>
      </c>
      <c r="K174" s="89">
        <v>82</v>
      </c>
      <c r="L174" s="89">
        <v>82</v>
      </c>
      <c r="M174" s="89">
        <v>82</v>
      </c>
      <c r="N174" s="89">
        <v>82</v>
      </c>
      <c r="O174" s="89">
        <v>82</v>
      </c>
      <c r="P174" s="89">
        <v>82</v>
      </c>
      <c r="Q174" s="102">
        <v>82</v>
      </c>
    </row>
    <row r="175" spans="2:17" x14ac:dyDescent="0.3">
      <c r="B175" s="78" t="s">
        <v>134</v>
      </c>
      <c r="C175" s="2">
        <v>40</v>
      </c>
      <c r="D175" s="98">
        <v>2</v>
      </c>
      <c r="E175" s="98"/>
      <c r="F175" s="89">
        <f>IF([1]Plugs!$AK169&gt;0,([1]Plugs!$AK169),(0))</f>
        <v>0</v>
      </c>
      <c r="G175" s="89">
        <f>IF([1]Plugs!$AK169&gt;0,([1]Plugs!$AK169),(0))</f>
        <v>0</v>
      </c>
      <c r="H175" s="89">
        <v>0</v>
      </c>
      <c r="I175" s="89">
        <v>0</v>
      </c>
      <c r="J175" s="89">
        <v>55</v>
      </c>
      <c r="K175" s="89">
        <v>55</v>
      </c>
      <c r="L175" s="89">
        <v>55</v>
      </c>
      <c r="M175" s="89">
        <v>55</v>
      </c>
      <c r="N175" s="89">
        <v>55</v>
      </c>
      <c r="O175" s="89">
        <v>55</v>
      </c>
      <c r="P175" s="89">
        <v>55</v>
      </c>
      <c r="Q175" s="102">
        <v>55</v>
      </c>
    </row>
    <row r="176" spans="2:17" x14ac:dyDescent="0.3">
      <c r="B176" s="78" t="s">
        <v>135</v>
      </c>
      <c r="C176" s="2">
        <v>50</v>
      </c>
      <c r="D176" s="97">
        <v>1.65</v>
      </c>
      <c r="E176" s="97"/>
      <c r="F176" s="89">
        <f>IF([1]Plugs!$AK170&gt;0,([1]Plugs!$AK170),(0))</f>
        <v>0</v>
      </c>
      <c r="G176" s="89">
        <f>IF([1]Plugs!$AK170&gt;0,([1]Plugs!$AK170),(0))</f>
        <v>0</v>
      </c>
      <c r="H176" s="89">
        <v>0</v>
      </c>
      <c r="I176" s="89">
        <v>56</v>
      </c>
      <c r="J176" s="89">
        <v>56</v>
      </c>
      <c r="K176" s="89">
        <v>68</v>
      </c>
      <c r="L176" s="89">
        <v>68</v>
      </c>
      <c r="M176" s="89">
        <v>68</v>
      </c>
      <c r="N176" s="89">
        <v>68</v>
      </c>
      <c r="O176" s="89">
        <v>68</v>
      </c>
      <c r="P176" s="89">
        <v>68</v>
      </c>
      <c r="Q176" s="102">
        <v>68</v>
      </c>
    </row>
    <row r="177" spans="2:17" x14ac:dyDescent="0.3">
      <c r="B177" s="82" t="s">
        <v>243</v>
      </c>
      <c r="C177" s="39">
        <v>50</v>
      </c>
      <c r="D177" s="97" t="s">
        <v>209</v>
      </c>
      <c r="E177" s="97"/>
      <c r="F177" s="89">
        <f>IF([1]Plugs!$AK171&gt;0,([1]Plugs!$AK171),(0))</f>
        <v>0</v>
      </c>
      <c r="G177" s="89">
        <f>IF([1]Plugs!$AK171&gt;0,([1]Plugs!$AK171),(0))</f>
        <v>0</v>
      </c>
      <c r="H177" s="89">
        <v>0</v>
      </c>
      <c r="I177" s="89">
        <v>0</v>
      </c>
      <c r="J177" s="89">
        <v>0</v>
      </c>
      <c r="K177" s="89">
        <v>0</v>
      </c>
      <c r="L177" s="89">
        <v>0</v>
      </c>
      <c r="M177" s="89">
        <v>0</v>
      </c>
      <c r="N177" s="89">
        <v>0</v>
      </c>
      <c r="O177" s="89">
        <v>0</v>
      </c>
      <c r="P177" s="89">
        <v>0</v>
      </c>
      <c r="Q177" s="102">
        <v>0</v>
      </c>
    </row>
    <row r="178" spans="2:17" x14ac:dyDescent="0.3">
      <c r="B178" s="80" t="s">
        <v>244</v>
      </c>
      <c r="C178" s="2">
        <v>50</v>
      </c>
      <c r="D178" s="97" t="s">
        <v>295</v>
      </c>
      <c r="E178" s="97"/>
      <c r="F178" s="89">
        <f>IF([1]Plugs!$AK172&gt;0,([1]Plugs!$AK172),(0))</f>
        <v>0</v>
      </c>
      <c r="G178" s="89">
        <f>IF([1]Plugs!$AK172&gt;0,([1]Plugs!$AK172),(0))</f>
        <v>0</v>
      </c>
      <c r="H178" s="89">
        <v>0</v>
      </c>
      <c r="I178" s="89">
        <v>0</v>
      </c>
      <c r="J178" s="89">
        <v>0</v>
      </c>
      <c r="K178" s="89">
        <v>0</v>
      </c>
      <c r="L178" s="89">
        <v>0</v>
      </c>
      <c r="M178" s="89">
        <v>0</v>
      </c>
      <c r="N178" s="89">
        <v>0</v>
      </c>
      <c r="O178" s="89">
        <v>0</v>
      </c>
      <c r="P178" s="89">
        <v>0</v>
      </c>
      <c r="Q178" s="102">
        <v>0</v>
      </c>
    </row>
    <row r="179" spans="2:17" x14ac:dyDescent="0.3">
      <c r="B179" s="78" t="s">
        <v>137</v>
      </c>
      <c r="C179" s="2">
        <v>50</v>
      </c>
      <c r="D179" s="97">
        <v>1.65</v>
      </c>
      <c r="E179" s="97"/>
      <c r="F179" s="89">
        <f>IF([1]Plugs!$AK173&gt;0,([1]Plugs!$AK173),(0))</f>
        <v>0</v>
      </c>
      <c r="G179" s="89">
        <f>IF([1]Plugs!$AK173&gt;0,([1]Plugs!$AK173),(0))</f>
        <v>0</v>
      </c>
      <c r="H179" s="89">
        <v>0</v>
      </c>
      <c r="I179" s="89">
        <v>12</v>
      </c>
      <c r="J179" s="89">
        <v>12</v>
      </c>
      <c r="K179" s="89">
        <v>12</v>
      </c>
      <c r="L179" s="89">
        <v>12</v>
      </c>
      <c r="M179" s="89">
        <v>12</v>
      </c>
      <c r="N179" s="89">
        <v>12</v>
      </c>
      <c r="O179" s="89">
        <v>12</v>
      </c>
      <c r="P179" s="89">
        <v>12</v>
      </c>
      <c r="Q179" s="102">
        <v>12</v>
      </c>
    </row>
    <row r="180" spans="2:17" x14ac:dyDescent="0.3">
      <c r="B180" s="80" t="s">
        <v>245</v>
      </c>
      <c r="C180" s="2">
        <v>50</v>
      </c>
      <c r="D180" s="97" t="s">
        <v>296</v>
      </c>
      <c r="E180" s="97"/>
      <c r="F180" s="89">
        <f>IF([1]Plugs!$AK174&gt;0,([1]Plugs!$AK174),(0))</f>
        <v>0</v>
      </c>
      <c r="G180" s="89">
        <f>IF([1]Plugs!$AK174&gt;0,([1]Plugs!$AK174),(0))</f>
        <v>0</v>
      </c>
      <c r="H180" s="89">
        <v>0</v>
      </c>
      <c r="I180" s="89">
        <v>20</v>
      </c>
      <c r="J180" s="89">
        <v>20</v>
      </c>
      <c r="K180" s="89">
        <v>20</v>
      </c>
      <c r="L180" s="89">
        <v>20</v>
      </c>
      <c r="M180" s="89">
        <v>20</v>
      </c>
      <c r="N180" s="89">
        <v>20</v>
      </c>
      <c r="O180" s="89">
        <v>20</v>
      </c>
      <c r="P180" s="89">
        <v>20</v>
      </c>
      <c r="Q180" s="102">
        <v>20</v>
      </c>
    </row>
    <row r="181" spans="2:17" x14ac:dyDescent="0.3">
      <c r="B181" s="85" t="s">
        <v>246</v>
      </c>
      <c r="C181" s="39">
        <v>50</v>
      </c>
      <c r="D181" s="97" t="s">
        <v>206</v>
      </c>
      <c r="E181" s="97"/>
      <c r="F181" s="89">
        <f>IF([1]Plugs!$AK175&gt;0,([1]Plugs!$AK175),(0))</f>
        <v>0</v>
      </c>
      <c r="G181" s="89">
        <f>IF([1]Plugs!$AK175&gt;0,([1]Plugs!$AK175),(0))</f>
        <v>0</v>
      </c>
      <c r="H181" s="89">
        <v>0</v>
      </c>
      <c r="I181" s="89">
        <v>0</v>
      </c>
      <c r="J181" s="89">
        <v>0</v>
      </c>
      <c r="K181" s="89">
        <v>0</v>
      </c>
      <c r="L181" s="89">
        <v>0</v>
      </c>
      <c r="M181" s="89">
        <v>0</v>
      </c>
      <c r="N181" s="89">
        <v>0</v>
      </c>
      <c r="O181" s="89">
        <v>0</v>
      </c>
      <c r="P181" s="89">
        <v>0</v>
      </c>
      <c r="Q181" s="102">
        <v>0</v>
      </c>
    </row>
    <row r="182" spans="2:17" x14ac:dyDescent="0.3">
      <c r="B182" s="78" t="s">
        <v>139</v>
      </c>
      <c r="C182" s="2">
        <v>50</v>
      </c>
      <c r="D182" s="97">
        <v>1.65</v>
      </c>
      <c r="E182" s="97"/>
      <c r="F182" s="89">
        <f>IF([1]Plugs!$AK176&gt;0,([1]Plugs!$AK176),(0))</f>
        <v>0</v>
      </c>
      <c r="G182" s="89">
        <f>IF([1]Plugs!$AK176&gt;0,([1]Plugs!$AK176),(0))</f>
        <v>0</v>
      </c>
      <c r="H182" s="89">
        <v>0</v>
      </c>
      <c r="I182" s="89">
        <v>0</v>
      </c>
      <c r="J182" s="89">
        <v>0</v>
      </c>
      <c r="K182" s="89">
        <v>0</v>
      </c>
      <c r="L182" s="89">
        <v>0</v>
      </c>
      <c r="M182" s="89">
        <v>0</v>
      </c>
      <c r="N182" s="89">
        <v>0</v>
      </c>
      <c r="O182" s="89">
        <v>0</v>
      </c>
      <c r="P182" s="89">
        <v>0</v>
      </c>
      <c r="Q182" s="102">
        <v>0</v>
      </c>
    </row>
    <row r="183" spans="2:17" x14ac:dyDescent="0.3">
      <c r="B183" s="78" t="s">
        <v>140</v>
      </c>
      <c r="C183" s="2">
        <v>50</v>
      </c>
      <c r="D183" s="97">
        <v>1.8</v>
      </c>
      <c r="E183" s="97"/>
      <c r="F183" s="89">
        <f>IF([1]Plugs!$AK177&gt;0,([1]Plugs!$AK177),(0))</f>
        <v>0</v>
      </c>
      <c r="G183" s="89">
        <f>IF([1]Plugs!$AK177&gt;0,([1]Plugs!$AK177),(0))</f>
        <v>0</v>
      </c>
      <c r="H183" s="89">
        <v>0</v>
      </c>
      <c r="I183" s="89">
        <v>0</v>
      </c>
      <c r="J183" s="89">
        <v>0</v>
      </c>
      <c r="K183" s="89">
        <v>0</v>
      </c>
      <c r="L183" s="89">
        <v>0</v>
      </c>
      <c r="M183" s="89">
        <v>0</v>
      </c>
      <c r="N183" s="89">
        <v>0</v>
      </c>
      <c r="O183" s="89">
        <v>0</v>
      </c>
      <c r="P183" s="89">
        <v>0</v>
      </c>
      <c r="Q183" s="102">
        <v>0</v>
      </c>
    </row>
    <row r="184" spans="2:17" x14ac:dyDescent="0.3">
      <c r="B184" s="82" t="s">
        <v>247</v>
      </c>
      <c r="C184" s="39">
        <v>72</v>
      </c>
      <c r="D184" s="97" t="s">
        <v>297</v>
      </c>
      <c r="E184" s="97"/>
      <c r="F184" s="89">
        <f>IF([1]Plugs!$AK178&gt;0,([1]Plugs!$AK178),(0))</f>
        <v>15</v>
      </c>
      <c r="G184" s="89">
        <f>IF([1]Plugs!$AK178&gt;0,([1]Plugs!$AK178),(0))</f>
        <v>15</v>
      </c>
      <c r="H184" s="89">
        <v>15</v>
      </c>
      <c r="I184" s="89">
        <v>15</v>
      </c>
      <c r="J184" s="89">
        <v>15</v>
      </c>
      <c r="K184" s="89">
        <v>15</v>
      </c>
      <c r="L184" s="89">
        <v>15</v>
      </c>
      <c r="M184" s="89">
        <v>15</v>
      </c>
      <c r="N184" s="89">
        <v>15</v>
      </c>
      <c r="O184" s="89">
        <v>15</v>
      </c>
      <c r="P184" s="89">
        <v>15</v>
      </c>
      <c r="Q184" s="102">
        <v>15</v>
      </c>
    </row>
    <row r="185" spans="2:17" x14ac:dyDescent="0.3">
      <c r="B185" s="82" t="s">
        <v>248</v>
      </c>
      <c r="C185" s="39">
        <v>72</v>
      </c>
      <c r="D185" s="97" t="s">
        <v>297</v>
      </c>
      <c r="E185" s="97"/>
      <c r="F185" s="89">
        <f>IF([1]Plugs!$AK179&gt;0,([1]Plugs!$AK179),(0))</f>
        <v>33</v>
      </c>
      <c r="G185" s="89">
        <f>IF([1]Plugs!$AK179&gt;0,([1]Plugs!$AK179),(0))</f>
        <v>33</v>
      </c>
      <c r="H185" s="89">
        <v>5</v>
      </c>
      <c r="I185" s="89">
        <v>0</v>
      </c>
      <c r="J185" s="89">
        <v>0</v>
      </c>
      <c r="K185" s="89">
        <v>0</v>
      </c>
      <c r="L185" s="89">
        <v>0</v>
      </c>
      <c r="M185" s="89">
        <v>0</v>
      </c>
      <c r="N185" s="89">
        <v>0</v>
      </c>
      <c r="O185" s="89">
        <v>0</v>
      </c>
      <c r="P185" s="89">
        <v>0</v>
      </c>
      <c r="Q185" s="102">
        <v>0</v>
      </c>
    </row>
    <row r="186" spans="2:17" x14ac:dyDescent="0.3">
      <c r="B186" s="78" t="s">
        <v>141</v>
      </c>
      <c r="C186" s="2">
        <v>72</v>
      </c>
      <c r="D186" s="98">
        <v>1.2</v>
      </c>
      <c r="E186" s="98"/>
      <c r="F186" s="89">
        <f>IF([1]Plugs!$AK180&gt;0,([1]Plugs!$AK180),(0))</f>
        <v>97</v>
      </c>
      <c r="G186" s="89">
        <f>IF([1]Plugs!$AK180&gt;0,([1]Plugs!$AK180),(0))</f>
        <v>97</v>
      </c>
      <c r="H186" s="89">
        <v>97</v>
      </c>
      <c r="I186" s="89">
        <v>97</v>
      </c>
      <c r="J186" s="89">
        <v>97</v>
      </c>
      <c r="K186" s="89">
        <v>97</v>
      </c>
      <c r="L186" s="89">
        <v>97</v>
      </c>
      <c r="M186" s="89">
        <v>97</v>
      </c>
      <c r="N186" s="89">
        <v>97</v>
      </c>
      <c r="O186" s="89">
        <v>97</v>
      </c>
      <c r="P186" s="89">
        <v>97</v>
      </c>
      <c r="Q186" s="102">
        <v>97</v>
      </c>
    </row>
    <row r="187" spans="2:17" x14ac:dyDescent="0.3">
      <c r="B187" s="78" t="s">
        <v>141</v>
      </c>
      <c r="C187" s="2">
        <v>50</v>
      </c>
      <c r="D187" s="98">
        <v>1.6</v>
      </c>
      <c r="E187" s="98"/>
      <c r="F187" s="89">
        <f>IF([1]Plugs!$AK181&gt;0,([1]Plugs!$AK181),(0))</f>
        <v>59</v>
      </c>
      <c r="G187" s="89">
        <f>IF([1]Plugs!$AK181&gt;0,([1]Plugs!$AK181),(0))</f>
        <v>59</v>
      </c>
      <c r="H187" s="89">
        <v>59</v>
      </c>
      <c r="I187" s="89">
        <v>59</v>
      </c>
      <c r="J187" s="89">
        <v>145</v>
      </c>
      <c r="K187" s="89">
        <v>145</v>
      </c>
      <c r="L187" s="89">
        <v>145</v>
      </c>
      <c r="M187" s="89">
        <v>145</v>
      </c>
      <c r="N187" s="89">
        <v>145</v>
      </c>
      <c r="O187" s="89">
        <v>145</v>
      </c>
      <c r="P187" s="89">
        <v>145</v>
      </c>
      <c r="Q187" s="102">
        <v>145</v>
      </c>
    </row>
    <row r="188" spans="2:17" x14ac:dyDescent="0.3">
      <c r="B188" s="80" t="s">
        <v>249</v>
      </c>
      <c r="C188" s="2">
        <v>72</v>
      </c>
      <c r="D188" s="97" t="s">
        <v>205</v>
      </c>
      <c r="E188" s="97"/>
      <c r="F188" s="89">
        <f>IF([1]Plugs!$AK182&gt;0,([1]Plugs!$AK182),(0))</f>
        <v>0</v>
      </c>
      <c r="G188" s="89">
        <f>IF([1]Plugs!$AK182&gt;0,([1]Plugs!$AK182),(0))</f>
        <v>0</v>
      </c>
      <c r="H188" s="89">
        <v>0</v>
      </c>
      <c r="I188" s="89">
        <v>0</v>
      </c>
      <c r="J188" s="89">
        <v>0</v>
      </c>
      <c r="K188" s="89">
        <v>0</v>
      </c>
      <c r="L188" s="89">
        <v>0</v>
      </c>
      <c r="M188" s="89">
        <v>0</v>
      </c>
      <c r="N188" s="89">
        <v>0</v>
      </c>
      <c r="O188" s="89">
        <v>0</v>
      </c>
      <c r="P188" s="89">
        <v>0</v>
      </c>
      <c r="Q188" s="102">
        <v>0</v>
      </c>
    </row>
    <row r="189" spans="2:17" x14ac:dyDescent="0.3">
      <c r="B189" s="78" t="s">
        <v>142</v>
      </c>
      <c r="C189" s="2">
        <v>50</v>
      </c>
      <c r="D189" s="97">
        <v>1.65</v>
      </c>
      <c r="E189" s="97"/>
      <c r="F189" s="89">
        <f>IF([1]Plugs!$AK183&gt;0,([1]Plugs!$AK183),(0))</f>
        <v>16</v>
      </c>
      <c r="G189" s="89">
        <f>IF([1]Plugs!$AK183&gt;0,([1]Plugs!$AK183),(0))</f>
        <v>16</v>
      </c>
      <c r="H189" s="89">
        <v>16</v>
      </c>
      <c r="I189" s="89">
        <v>25</v>
      </c>
      <c r="J189" s="89">
        <v>25</v>
      </c>
      <c r="K189" s="89">
        <v>25</v>
      </c>
      <c r="L189" s="89">
        <v>25</v>
      </c>
      <c r="M189" s="89">
        <v>25</v>
      </c>
      <c r="N189" s="89">
        <v>25</v>
      </c>
      <c r="O189" s="89">
        <v>25</v>
      </c>
      <c r="P189" s="89">
        <v>25</v>
      </c>
      <c r="Q189" s="102">
        <v>25</v>
      </c>
    </row>
    <row r="190" spans="2:17" x14ac:dyDescent="0.3">
      <c r="B190" s="78" t="s">
        <v>278</v>
      </c>
      <c r="C190" s="2">
        <v>50</v>
      </c>
      <c r="D190" s="97">
        <v>1.65</v>
      </c>
      <c r="E190" s="97"/>
      <c r="F190" s="89">
        <f>IF([1]Plugs!$AK184&gt;0,([1]Plugs!$AK184),(0))</f>
        <v>0</v>
      </c>
      <c r="G190" s="89">
        <f>IF([1]Plugs!$AK184&gt;0,([1]Plugs!$AK184),(0))</f>
        <v>0</v>
      </c>
      <c r="H190" s="89">
        <v>0</v>
      </c>
      <c r="I190" s="89">
        <v>32</v>
      </c>
      <c r="J190" s="89">
        <v>32</v>
      </c>
      <c r="K190" s="89">
        <v>32</v>
      </c>
      <c r="L190" s="89">
        <v>32</v>
      </c>
      <c r="M190" s="89">
        <v>32</v>
      </c>
      <c r="N190" s="89">
        <v>32</v>
      </c>
      <c r="O190" s="89">
        <v>32</v>
      </c>
      <c r="P190" s="89">
        <v>32</v>
      </c>
      <c r="Q190" s="102">
        <v>32</v>
      </c>
    </row>
    <row r="191" spans="2:17" x14ac:dyDescent="0.3">
      <c r="B191" s="78" t="s">
        <v>143</v>
      </c>
      <c r="C191" s="2">
        <v>50</v>
      </c>
      <c r="D191" s="98">
        <v>1.5</v>
      </c>
      <c r="E191" s="98"/>
      <c r="F191" s="89">
        <f>IF([1]Plugs!$AK185&gt;0,([1]Plugs!$AK185),(0))</f>
        <v>1</v>
      </c>
      <c r="G191" s="89">
        <f>IF([1]Plugs!$AK185&gt;0,([1]Plugs!$AK185),(0))</f>
        <v>1</v>
      </c>
      <c r="H191" s="89">
        <v>1</v>
      </c>
      <c r="I191" s="89">
        <v>1</v>
      </c>
      <c r="J191" s="89">
        <v>1</v>
      </c>
      <c r="K191" s="89">
        <v>1</v>
      </c>
      <c r="L191" s="89">
        <v>1</v>
      </c>
      <c r="M191" s="89">
        <v>1</v>
      </c>
      <c r="N191" s="89">
        <v>1</v>
      </c>
      <c r="O191" s="89">
        <v>1</v>
      </c>
      <c r="P191" s="89">
        <v>1</v>
      </c>
      <c r="Q191" s="102">
        <v>1</v>
      </c>
    </row>
    <row r="192" spans="2:17" x14ac:dyDescent="0.3">
      <c r="B192" s="78" t="s">
        <v>144</v>
      </c>
      <c r="C192" s="2">
        <v>50</v>
      </c>
      <c r="D192" s="98">
        <v>1.6</v>
      </c>
      <c r="E192" s="98"/>
      <c r="F192" s="89">
        <f>IF([1]Plugs!$AK186&gt;0,([1]Plugs!$AK186),(0))</f>
        <v>25</v>
      </c>
      <c r="G192" s="89">
        <f>IF([1]Plugs!$AK186&gt;0,([1]Plugs!$AK186),(0))</f>
        <v>25</v>
      </c>
      <c r="H192" s="89">
        <v>25</v>
      </c>
      <c r="I192" s="89">
        <v>19</v>
      </c>
      <c r="J192" s="89">
        <v>19</v>
      </c>
      <c r="K192" s="89">
        <v>19</v>
      </c>
      <c r="L192" s="89">
        <v>19</v>
      </c>
      <c r="M192" s="89">
        <v>19</v>
      </c>
      <c r="N192" s="89">
        <v>19</v>
      </c>
      <c r="O192" s="89">
        <v>19</v>
      </c>
      <c r="P192" s="89">
        <v>19</v>
      </c>
      <c r="Q192" s="102">
        <v>19</v>
      </c>
    </row>
    <row r="193" spans="2:17" x14ac:dyDescent="0.3">
      <c r="B193" s="87" t="s">
        <v>256</v>
      </c>
      <c r="C193" s="2">
        <v>50</v>
      </c>
      <c r="D193" s="98">
        <v>2.5</v>
      </c>
      <c r="E193" s="98"/>
      <c r="F193" s="89">
        <f>IF([1]Plugs!$AK187&gt;0,([1]Plugs!$AK187),(0))</f>
        <v>0</v>
      </c>
      <c r="G193" s="89">
        <f>IF([1]Plugs!$AK187&gt;0,([1]Plugs!$AK187),(0))</f>
        <v>0</v>
      </c>
      <c r="H193" s="89">
        <v>0</v>
      </c>
      <c r="I193" s="89">
        <v>0</v>
      </c>
      <c r="J193" s="89">
        <v>0</v>
      </c>
      <c r="K193" s="89">
        <v>0</v>
      </c>
      <c r="L193" s="89">
        <v>0</v>
      </c>
      <c r="M193" s="89">
        <v>0</v>
      </c>
      <c r="N193" s="89">
        <v>0</v>
      </c>
      <c r="O193" s="89">
        <v>0</v>
      </c>
      <c r="P193" s="89">
        <v>0</v>
      </c>
      <c r="Q193" s="102">
        <v>0</v>
      </c>
    </row>
    <row r="194" spans="2:17" x14ac:dyDescent="0.3">
      <c r="B194" s="80" t="s">
        <v>257</v>
      </c>
      <c r="C194" s="2">
        <v>50</v>
      </c>
      <c r="D194" s="97">
        <v>2.2999999999999998</v>
      </c>
      <c r="E194" s="97"/>
      <c r="F194" s="89">
        <f>IF([1]Plugs!$AK188&gt;0,([1]Plugs!$AK188),(0))</f>
        <v>0</v>
      </c>
      <c r="G194" s="89">
        <f>IF([1]Plugs!$AK188&gt;0,([1]Plugs!$AK188),(0))</f>
        <v>0</v>
      </c>
      <c r="H194" s="89">
        <v>0</v>
      </c>
      <c r="I194" s="89">
        <v>14</v>
      </c>
      <c r="J194" s="89">
        <v>14</v>
      </c>
      <c r="K194" s="89">
        <v>14</v>
      </c>
      <c r="L194" s="89">
        <v>14</v>
      </c>
      <c r="M194" s="89">
        <v>14</v>
      </c>
      <c r="N194" s="89">
        <v>14</v>
      </c>
      <c r="O194" s="89">
        <v>14</v>
      </c>
      <c r="P194" s="89">
        <v>14</v>
      </c>
      <c r="Q194" s="102">
        <v>14</v>
      </c>
    </row>
    <row r="195" spans="2:17" x14ac:dyDescent="0.3">
      <c r="B195" s="80" t="s">
        <v>250</v>
      </c>
      <c r="C195" s="2">
        <v>50</v>
      </c>
      <c r="D195" s="97" t="s">
        <v>298</v>
      </c>
      <c r="E195" s="97"/>
      <c r="F195" s="89">
        <f>IF([1]Plugs!$AK189&gt;0,([1]Plugs!$AK189),(0))</f>
        <v>0</v>
      </c>
      <c r="G195" s="89">
        <f>IF([1]Plugs!$AK189&gt;0,([1]Plugs!$AK189),(0))</f>
        <v>0</v>
      </c>
      <c r="H195" s="89">
        <v>0</v>
      </c>
      <c r="I195" s="89">
        <v>0</v>
      </c>
      <c r="J195" s="89">
        <v>0</v>
      </c>
      <c r="K195" s="89">
        <v>56</v>
      </c>
      <c r="L195" s="89">
        <v>56</v>
      </c>
      <c r="M195" s="89">
        <v>56</v>
      </c>
      <c r="N195" s="89">
        <v>56</v>
      </c>
      <c r="O195" s="89">
        <v>56</v>
      </c>
      <c r="P195" s="89">
        <v>56</v>
      </c>
      <c r="Q195" s="102">
        <v>56</v>
      </c>
    </row>
    <row r="196" spans="2:17" x14ac:dyDescent="0.3">
      <c r="B196" s="78" t="s">
        <v>145</v>
      </c>
      <c r="C196" s="2">
        <v>50</v>
      </c>
      <c r="D196" s="97">
        <v>2.2999999999999998</v>
      </c>
      <c r="E196" s="97"/>
      <c r="F196" s="89">
        <f>IF([1]Plugs!$AK190&gt;0,([1]Plugs!$AK190),(0))</f>
        <v>0</v>
      </c>
      <c r="G196" s="89">
        <f>IF([1]Plugs!$AK190&gt;0,([1]Plugs!$AK190),(0))</f>
        <v>0</v>
      </c>
      <c r="H196" s="89">
        <v>0</v>
      </c>
      <c r="I196" s="89">
        <v>0</v>
      </c>
      <c r="J196" s="89">
        <v>0</v>
      </c>
      <c r="K196" s="89">
        <v>0</v>
      </c>
      <c r="L196" s="89">
        <v>0</v>
      </c>
      <c r="M196" s="89">
        <v>0</v>
      </c>
      <c r="N196" s="89">
        <v>0</v>
      </c>
      <c r="O196" s="89">
        <v>0</v>
      </c>
      <c r="P196" s="89">
        <v>0</v>
      </c>
      <c r="Q196" s="102">
        <v>0</v>
      </c>
    </row>
    <row r="197" spans="2:17" x14ac:dyDescent="0.3">
      <c r="B197" s="80" t="s">
        <v>251</v>
      </c>
      <c r="C197" s="2">
        <v>50</v>
      </c>
      <c r="D197" s="97" t="s">
        <v>299</v>
      </c>
      <c r="E197" s="97"/>
      <c r="F197" s="89">
        <f>IF([1]Plugs!$AK191&gt;0,([1]Plugs!$AK191),(0))</f>
        <v>0</v>
      </c>
      <c r="G197" s="89">
        <f>IF([1]Plugs!$AK191&gt;0,([1]Plugs!$AK191),(0))</f>
        <v>0</v>
      </c>
      <c r="H197" s="89">
        <v>0</v>
      </c>
      <c r="I197" s="89">
        <v>0</v>
      </c>
      <c r="J197" s="89">
        <v>0</v>
      </c>
      <c r="K197" s="89">
        <v>0</v>
      </c>
      <c r="L197" s="89">
        <v>0</v>
      </c>
      <c r="M197" s="89">
        <v>0</v>
      </c>
      <c r="N197" s="89">
        <v>0</v>
      </c>
      <c r="O197" s="89">
        <v>0</v>
      </c>
      <c r="P197" s="89">
        <v>0</v>
      </c>
      <c r="Q197" s="102">
        <v>0</v>
      </c>
    </row>
    <row r="198" spans="2:17" x14ac:dyDescent="0.3">
      <c r="B198" s="78" t="s">
        <v>146</v>
      </c>
      <c r="C198" s="2">
        <v>50</v>
      </c>
      <c r="D198" s="97">
        <v>1.85</v>
      </c>
      <c r="E198" s="97"/>
      <c r="F198" s="89">
        <f>IF([1]Plugs!$AK192&gt;0,([1]Plugs!$AK192),(0))</f>
        <v>0</v>
      </c>
      <c r="G198" s="89">
        <f>IF([1]Plugs!$AK192&gt;0,([1]Plugs!$AK192),(0))</f>
        <v>0</v>
      </c>
      <c r="H198" s="89">
        <v>0</v>
      </c>
      <c r="I198" s="89">
        <v>0</v>
      </c>
      <c r="J198" s="89">
        <v>0</v>
      </c>
      <c r="K198" s="89">
        <v>0</v>
      </c>
      <c r="L198" s="89">
        <v>0</v>
      </c>
      <c r="M198" s="89">
        <v>0</v>
      </c>
      <c r="N198" s="89">
        <v>0</v>
      </c>
      <c r="O198" s="89">
        <v>0</v>
      </c>
      <c r="P198" s="89">
        <v>0</v>
      </c>
      <c r="Q198" s="102">
        <v>0</v>
      </c>
    </row>
    <row r="199" spans="2:17" x14ac:dyDescent="0.3">
      <c r="B199" s="78" t="s">
        <v>147</v>
      </c>
      <c r="C199" s="2">
        <v>50</v>
      </c>
      <c r="D199" s="98">
        <v>1.6</v>
      </c>
      <c r="E199" s="98"/>
      <c r="F199" s="89">
        <f>IF([1]Plugs!$AK193&gt;0,([1]Plugs!$AK193),(0))</f>
        <v>0</v>
      </c>
      <c r="G199" s="89">
        <f>IF([1]Plugs!$AK193&gt;0,([1]Plugs!$AK193),(0))</f>
        <v>0</v>
      </c>
      <c r="H199" s="89">
        <v>0</v>
      </c>
      <c r="I199" s="89">
        <v>0</v>
      </c>
      <c r="J199" s="89">
        <v>0</v>
      </c>
      <c r="K199" s="89">
        <v>0</v>
      </c>
      <c r="L199" s="89">
        <v>0</v>
      </c>
      <c r="M199" s="89">
        <v>0</v>
      </c>
      <c r="N199" s="89">
        <v>0</v>
      </c>
      <c r="O199" s="89">
        <v>0</v>
      </c>
      <c r="P199" s="89">
        <v>0</v>
      </c>
      <c r="Q199" s="102">
        <v>0</v>
      </c>
    </row>
    <row r="200" spans="2:17" x14ac:dyDescent="0.3">
      <c r="B200" s="78" t="s">
        <v>148</v>
      </c>
      <c r="C200" s="2">
        <v>50</v>
      </c>
      <c r="D200" s="98">
        <v>1.6</v>
      </c>
      <c r="E200" s="98"/>
      <c r="F200" s="89">
        <f>IF([1]Plugs!$AK194&gt;0,([1]Plugs!$AK194),(0))</f>
        <v>0</v>
      </c>
      <c r="G200" s="89">
        <f>IF([1]Plugs!$AK194&gt;0,([1]Plugs!$AK194),(0))</f>
        <v>0</v>
      </c>
      <c r="H200" s="89">
        <v>0</v>
      </c>
      <c r="I200" s="89">
        <v>0</v>
      </c>
      <c r="J200" s="89">
        <v>0</v>
      </c>
      <c r="K200" s="89">
        <v>0</v>
      </c>
      <c r="L200" s="89">
        <v>0</v>
      </c>
      <c r="M200" s="89">
        <v>0</v>
      </c>
      <c r="N200" s="89">
        <v>0</v>
      </c>
      <c r="O200" s="89">
        <v>0</v>
      </c>
      <c r="P200" s="89">
        <v>0</v>
      </c>
      <c r="Q200" s="102">
        <v>0</v>
      </c>
    </row>
    <row r="201" spans="2:17" x14ac:dyDescent="0.3">
      <c r="B201" s="78" t="s">
        <v>149</v>
      </c>
      <c r="C201" s="2">
        <v>50</v>
      </c>
      <c r="D201" s="98">
        <v>1.6</v>
      </c>
      <c r="E201" s="98"/>
      <c r="F201" s="89">
        <f>IF([1]Plugs!$AK195&gt;0,([1]Plugs!$AK195),(0))</f>
        <v>0</v>
      </c>
      <c r="G201" s="89">
        <f>IF([1]Plugs!$AK195&gt;0,([1]Plugs!$AK195),(0))</f>
        <v>0</v>
      </c>
      <c r="H201" s="89">
        <v>0</v>
      </c>
      <c r="I201" s="89">
        <v>0</v>
      </c>
      <c r="J201" s="89">
        <v>0</v>
      </c>
      <c r="K201" s="89">
        <v>0</v>
      </c>
      <c r="L201" s="89">
        <v>0</v>
      </c>
      <c r="M201" s="89">
        <v>0</v>
      </c>
      <c r="N201" s="89">
        <v>0</v>
      </c>
      <c r="O201" s="89">
        <v>0</v>
      </c>
      <c r="P201" s="89">
        <v>0</v>
      </c>
      <c r="Q201" s="102">
        <v>0</v>
      </c>
    </row>
    <row r="202" spans="2:17" x14ac:dyDescent="0.3">
      <c r="B202" s="78" t="s">
        <v>150</v>
      </c>
      <c r="C202" s="2">
        <v>50</v>
      </c>
      <c r="D202" s="97">
        <v>1.85</v>
      </c>
      <c r="E202" s="97"/>
      <c r="F202" s="89">
        <f>IF([1]Plugs!$AK196&gt;0,([1]Plugs!$AK196),(0))</f>
        <v>0</v>
      </c>
      <c r="G202" s="89">
        <f>IF([1]Plugs!$AK196&gt;0,([1]Plugs!$AK196),(0))</f>
        <v>0</v>
      </c>
      <c r="H202" s="89">
        <v>168</v>
      </c>
      <c r="I202" s="89">
        <v>168</v>
      </c>
      <c r="J202" s="89">
        <v>332</v>
      </c>
      <c r="K202" s="89">
        <v>332</v>
      </c>
      <c r="L202" s="89">
        <v>332</v>
      </c>
      <c r="M202" s="89">
        <v>332</v>
      </c>
      <c r="N202" s="89">
        <v>332</v>
      </c>
      <c r="O202" s="89">
        <v>332</v>
      </c>
      <c r="P202" s="89">
        <v>332</v>
      </c>
      <c r="Q202" s="102">
        <v>332</v>
      </c>
    </row>
    <row r="203" spans="2:17" x14ac:dyDescent="0.3">
      <c r="B203" s="78" t="s">
        <v>151</v>
      </c>
      <c r="C203" s="2">
        <v>50</v>
      </c>
      <c r="D203" s="97">
        <v>1.85</v>
      </c>
      <c r="E203" s="97"/>
      <c r="F203" s="89">
        <f>IF([1]Plugs!$AK197&gt;0,([1]Plugs!$AK197),(0))</f>
        <v>5</v>
      </c>
      <c r="G203" s="89">
        <f>IF([1]Plugs!$AK197&gt;0,([1]Plugs!$AK197),(0))</f>
        <v>5</v>
      </c>
      <c r="H203" s="89">
        <v>5</v>
      </c>
      <c r="I203" s="89">
        <v>5</v>
      </c>
      <c r="J203" s="89">
        <v>5</v>
      </c>
      <c r="K203" s="89">
        <v>5</v>
      </c>
      <c r="L203" s="89">
        <v>5</v>
      </c>
      <c r="M203" s="89">
        <v>5</v>
      </c>
      <c r="N203" s="89">
        <v>5</v>
      </c>
      <c r="O203" s="89">
        <v>5</v>
      </c>
      <c r="P203" s="89">
        <v>5</v>
      </c>
      <c r="Q203" s="102">
        <v>5</v>
      </c>
    </row>
    <row r="204" spans="2:17" x14ac:dyDescent="0.3">
      <c r="B204" s="78" t="s">
        <v>152</v>
      </c>
      <c r="C204" s="2">
        <v>50</v>
      </c>
      <c r="D204" s="97">
        <v>1.85</v>
      </c>
      <c r="E204" s="97"/>
      <c r="F204" s="89">
        <f>IF([1]Plugs!$AK198&gt;0,([1]Plugs!$AK198),(0))</f>
        <v>10</v>
      </c>
      <c r="G204" s="89">
        <f>IF([1]Plugs!$AK198&gt;0,([1]Plugs!$AK198),(0))</f>
        <v>10</v>
      </c>
      <c r="H204" s="89">
        <v>10</v>
      </c>
      <c r="I204" s="89">
        <v>6</v>
      </c>
      <c r="J204" s="89">
        <v>6</v>
      </c>
      <c r="K204" s="89">
        <v>6</v>
      </c>
      <c r="L204" s="89">
        <v>6</v>
      </c>
      <c r="M204" s="89">
        <v>6</v>
      </c>
      <c r="N204" s="89">
        <v>6</v>
      </c>
      <c r="O204" s="89">
        <v>6</v>
      </c>
      <c r="P204" s="89">
        <v>6</v>
      </c>
      <c r="Q204" s="102">
        <v>6</v>
      </c>
    </row>
    <row r="205" spans="2:17" x14ac:dyDescent="0.3">
      <c r="B205" s="78" t="s">
        <v>153</v>
      </c>
      <c r="C205" s="2">
        <v>50</v>
      </c>
      <c r="D205" s="97">
        <v>1.8</v>
      </c>
      <c r="E205" s="97"/>
      <c r="F205" s="89">
        <f>IF([1]Plugs!$AK199&gt;0,([1]Plugs!$AK199),(0))</f>
        <v>46</v>
      </c>
      <c r="G205" s="89">
        <f>IF([1]Plugs!$AK199&gt;0,([1]Plugs!$AK199),(0))</f>
        <v>46</v>
      </c>
      <c r="H205" s="89">
        <v>50</v>
      </c>
      <c r="I205" s="89">
        <v>50</v>
      </c>
      <c r="J205" s="89">
        <v>50</v>
      </c>
      <c r="K205" s="89">
        <v>50</v>
      </c>
      <c r="L205" s="89">
        <v>50</v>
      </c>
      <c r="M205" s="89">
        <v>50</v>
      </c>
      <c r="N205" s="89">
        <v>50</v>
      </c>
      <c r="O205" s="89">
        <v>50</v>
      </c>
      <c r="P205" s="89">
        <v>50</v>
      </c>
      <c r="Q205" s="102">
        <v>50</v>
      </c>
    </row>
    <row r="206" spans="2:17" x14ac:dyDescent="0.3">
      <c r="B206" s="78" t="s">
        <v>154</v>
      </c>
      <c r="C206" s="2">
        <v>50</v>
      </c>
      <c r="D206" s="98">
        <v>1.5</v>
      </c>
      <c r="E206" s="98"/>
      <c r="F206" s="89">
        <f>IF([1]Plugs!$AK200&gt;0,([1]Plugs!$AK200),(0))</f>
        <v>34</v>
      </c>
      <c r="G206" s="89">
        <f>IF([1]Plugs!$AK200&gt;0,([1]Plugs!$AK200),(0))</f>
        <v>34</v>
      </c>
      <c r="H206" s="89">
        <v>34</v>
      </c>
      <c r="I206" s="89">
        <v>34</v>
      </c>
      <c r="J206" s="89">
        <v>59</v>
      </c>
      <c r="K206" s="89">
        <v>84</v>
      </c>
      <c r="L206" s="89">
        <v>84</v>
      </c>
      <c r="M206" s="89">
        <v>84</v>
      </c>
      <c r="N206" s="89">
        <v>84</v>
      </c>
      <c r="O206" s="89">
        <v>84</v>
      </c>
      <c r="P206" s="89">
        <v>84</v>
      </c>
      <c r="Q206" s="102">
        <v>84</v>
      </c>
    </row>
    <row r="207" spans="2:17" x14ac:dyDescent="0.3">
      <c r="B207" s="78" t="s">
        <v>155</v>
      </c>
      <c r="C207" s="2">
        <v>50</v>
      </c>
      <c r="D207" s="97">
        <v>1.85</v>
      </c>
      <c r="E207" s="97"/>
      <c r="F207" s="89">
        <f>IF([1]Plugs!$AK201&gt;0,([1]Plugs!$AK201),(0))</f>
        <v>0</v>
      </c>
      <c r="G207" s="89">
        <f>IF([1]Plugs!$AK201&gt;0,([1]Plugs!$AK201),(0))</f>
        <v>0</v>
      </c>
      <c r="H207" s="89">
        <v>0</v>
      </c>
      <c r="I207" s="89">
        <v>0</v>
      </c>
      <c r="J207" s="89">
        <v>0</v>
      </c>
      <c r="K207" s="89">
        <v>0</v>
      </c>
      <c r="L207" s="89">
        <v>0</v>
      </c>
      <c r="M207" s="89">
        <v>0</v>
      </c>
      <c r="N207" s="89">
        <v>0</v>
      </c>
      <c r="O207" s="89">
        <v>0</v>
      </c>
      <c r="P207" s="89">
        <v>0</v>
      </c>
      <c r="Q207" s="102">
        <v>0</v>
      </c>
    </row>
    <row r="208" spans="2:17" x14ac:dyDescent="0.3">
      <c r="B208" s="78" t="s">
        <v>156</v>
      </c>
      <c r="C208" s="2">
        <v>50</v>
      </c>
      <c r="D208" s="97">
        <v>1.85</v>
      </c>
      <c r="E208" s="97"/>
      <c r="F208" s="89">
        <f>IF([1]Plugs!$AK202&gt;0,([1]Plugs!$AK202),(0))</f>
        <v>0</v>
      </c>
      <c r="G208" s="89">
        <f>IF([1]Plugs!$AK202&gt;0,([1]Plugs!$AK202),(0))</f>
        <v>0</v>
      </c>
      <c r="H208" s="89">
        <v>0</v>
      </c>
      <c r="I208" s="89">
        <v>5</v>
      </c>
      <c r="J208" s="89">
        <v>5</v>
      </c>
      <c r="K208" s="89">
        <v>9</v>
      </c>
      <c r="L208" s="89">
        <v>9</v>
      </c>
      <c r="M208" s="89">
        <v>9</v>
      </c>
      <c r="N208" s="89">
        <v>9</v>
      </c>
      <c r="O208" s="89">
        <v>9</v>
      </c>
      <c r="P208" s="89">
        <v>9</v>
      </c>
      <c r="Q208" s="102">
        <v>9</v>
      </c>
    </row>
    <row r="209" spans="2:17" x14ac:dyDescent="0.3">
      <c r="B209" s="78" t="s">
        <v>157</v>
      </c>
      <c r="C209" s="2">
        <v>50</v>
      </c>
      <c r="D209" s="98">
        <v>1.6</v>
      </c>
      <c r="E209" s="98"/>
      <c r="F209" s="89">
        <f>IF([1]Plugs!$AK203&gt;0,([1]Plugs!$AK203),(0))</f>
        <v>0</v>
      </c>
      <c r="G209" s="89">
        <f>IF([1]Plugs!$AK203&gt;0,([1]Plugs!$AK203),(0))</f>
        <v>0</v>
      </c>
      <c r="H209" s="89">
        <v>0</v>
      </c>
      <c r="I209" s="89">
        <v>369</v>
      </c>
      <c r="J209" s="89">
        <v>369</v>
      </c>
      <c r="K209" s="89">
        <v>369</v>
      </c>
      <c r="L209" s="89">
        <v>369</v>
      </c>
      <c r="M209" s="89">
        <v>369</v>
      </c>
      <c r="N209" s="89">
        <v>369</v>
      </c>
      <c r="O209" s="89">
        <v>369</v>
      </c>
      <c r="P209" s="89">
        <v>369</v>
      </c>
      <c r="Q209" s="102">
        <v>369</v>
      </c>
    </row>
    <row r="210" spans="2:17" x14ac:dyDescent="0.3">
      <c r="B210" s="78" t="s">
        <v>158</v>
      </c>
      <c r="C210" s="2">
        <v>50</v>
      </c>
      <c r="D210" s="97">
        <v>1.65</v>
      </c>
      <c r="E210" s="97"/>
      <c r="F210" s="89">
        <f>IF([1]Plugs!$AK204&gt;0,([1]Plugs!$AK204),(0))</f>
        <v>29</v>
      </c>
      <c r="G210" s="89">
        <f>IF([1]Plugs!$AK204&gt;0,([1]Plugs!$AK204),(0))</f>
        <v>29</v>
      </c>
      <c r="H210" s="89">
        <v>29</v>
      </c>
      <c r="I210" s="89">
        <v>29</v>
      </c>
      <c r="J210" s="89">
        <v>29</v>
      </c>
      <c r="K210" s="89">
        <v>29</v>
      </c>
      <c r="L210" s="89">
        <v>29</v>
      </c>
      <c r="M210" s="89">
        <v>29</v>
      </c>
      <c r="N210" s="89">
        <v>29</v>
      </c>
      <c r="O210" s="89">
        <v>29</v>
      </c>
      <c r="P210" s="89">
        <v>29</v>
      </c>
      <c r="Q210" s="102">
        <v>29</v>
      </c>
    </row>
    <row r="211" spans="2:17" x14ac:dyDescent="0.3">
      <c r="B211" s="78" t="s">
        <v>159</v>
      </c>
      <c r="C211" s="2">
        <v>50</v>
      </c>
      <c r="D211" s="97">
        <v>1.65</v>
      </c>
      <c r="E211" s="97"/>
      <c r="F211" s="89">
        <f>IF([1]Plugs!$AK205&gt;0,([1]Plugs!$AK205),(0))</f>
        <v>0</v>
      </c>
      <c r="G211" s="89">
        <f>IF([1]Plugs!$AK205&gt;0,([1]Plugs!$AK205),(0))</f>
        <v>0</v>
      </c>
      <c r="H211" s="89">
        <v>0</v>
      </c>
      <c r="I211" s="89">
        <v>0</v>
      </c>
      <c r="J211" s="89">
        <v>0</v>
      </c>
      <c r="K211" s="89">
        <v>0</v>
      </c>
      <c r="L211" s="89">
        <v>0</v>
      </c>
      <c r="M211" s="89">
        <v>0</v>
      </c>
      <c r="N211" s="89">
        <v>0</v>
      </c>
      <c r="O211" s="89">
        <v>0</v>
      </c>
      <c r="P211" s="89">
        <v>0</v>
      </c>
      <c r="Q211" s="102">
        <v>0</v>
      </c>
    </row>
    <row r="212" spans="2:17" s="30" customFormat="1" ht="15" customHeight="1" thickBot="1" x14ac:dyDescent="0.35">
      <c r="B212" s="86" t="s">
        <v>160</v>
      </c>
      <c r="C212" s="4">
        <v>50</v>
      </c>
      <c r="D212" s="100">
        <v>1.65</v>
      </c>
      <c r="E212" s="100"/>
      <c r="F212" s="103">
        <f>IF([1]Plugs!$AK206&gt;0,([1]Plugs!$AK206),(0))</f>
        <v>0</v>
      </c>
      <c r="G212" s="103">
        <f>IF([1]Plugs!$AK206&gt;0,([1]Plugs!$AK206),(0))</f>
        <v>0</v>
      </c>
      <c r="H212" s="103">
        <v>0</v>
      </c>
      <c r="I212" s="103">
        <v>0</v>
      </c>
      <c r="J212" s="103">
        <v>0</v>
      </c>
      <c r="K212" s="103">
        <v>0</v>
      </c>
      <c r="L212" s="103">
        <v>0</v>
      </c>
      <c r="M212" s="103">
        <v>0</v>
      </c>
      <c r="N212" s="103">
        <v>0</v>
      </c>
      <c r="O212" s="103">
        <v>0</v>
      </c>
      <c r="P212" s="103">
        <v>0</v>
      </c>
      <c r="Q212" s="104">
        <v>0</v>
      </c>
    </row>
    <row r="213" spans="2:17" x14ac:dyDescent="0.3">
      <c r="B213" s="31"/>
      <c r="C213" s="32"/>
      <c r="D213" s="32"/>
      <c r="E213" s="32"/>
    </row>
    <row r="214" spans="2:17" x14ac:dyDescent="0.3">
      <c r="B214" s="31"/>
      <c r="C214" s="32"/>
      <c r="D214" s="32"/>
      <c r="E214" s="32"/>
    </row>
    <row r="215" spans="2:17" x14ac:dyDescent="0.3">
      <c r="B215" s="31"/>
      <c r="C215" s="32"/>
      <c r="D215" s="32"/>
      <c r="E215" s="32"/>
    </row>
    <row r="216" spans="2:17" x14ac:dyDescent="0.3">
      <c r="B216" s="31"/>
      <c r="C216" s="32"/>
      <c r="D216" s="32"/>
      <c r="E216" s="32"/>
    </row>
    <row r="217" spans="2:17" x14ac:dyDescent="0.3">
      <c r="B217" s="31"/>
      <c r="C217" s="32"/>
      <c r="D217" s="32"/>
      <c r="E217" s="32"/>
    </row>
    <row r="218" spans="2:17" x14ac:dyDescent="0.3">
      <c r="B218" s="31"/>
      <c r="C218" s="32"/>
      <c r="D218" s="32"/>
      <c r="E218" s="32"/>
    </row>
    <row r="219" spans="2:17" x14ac:dyDescent="0.3">
      <c r="B219" s="31"/>
      <c r="C219" s="32"/>
      <c r="D219" s="32"/>
      <c r="E219" s="32"/>
    </row>
    <row r="220" spans="2:17" x14ac:dyDescent="0.3">
      <c r="B220" s="31"/>
      <c r="C220" s="32"/>
      <c r="D220" s="32"/>
      <c r="E220" s="32"/>
    </row>
    <row r="221" spans="2:17" x14ac:dyDescent="0.3">
      <c r="B221" s="31"/>
      <c r="C221" s="32"/>
      <c r="D221" s="32"/>
      <c r="E221" s="32"/>
    </row>
    <row r="222" spans="2:17" x14ac:dyDescent="0.3">
      <c r="B222" s="31"/>
      <c r="C222" s="32"/>
      <c r="D222" s="32"/>
      <c r="E222" s="32"/>
    </row>
    <row r="223" spans="2:17" x14ac:dyDescent="0.3">
      <c r="B223" s="31"/>
      <c r="C223" s="32"/>
      <c r="D223" s="32"/>
      <c r="E223" s="32"/>
    </row>
    <row r="224" spans="2:17" x14ac:dyDescent="0.3">
      <c r="B224" s="31"/>
      <c r="C224" s="32"/>
      <c r="D224" s="33"/>
      <c r="E224" s="33"/>
    </row>
    <row r="225" spans="2:5" x14ac:dyDescent="0.3">
      <c r="B225" s="31"/>
      <c r="C225" s="32"/>
      <c r="D225" s="34"/>
      <c r="E225" s="34"/>
    </row>
    <row r="226" spans="2:5" x14ac:dyDescent="0.3">
      <c r="B226" s="35"/>
      <c r="C226" s="33"/>
      <c r="D226" s="34"/>
      <c r="E226" s="34"/>
    </row>
    <row r="227" spans="2:5" x14ac:dyDescent="0.3">
      <c r="B227" s="30"/>
      <c r="C227" s="34"/>
    </row>
    <row r="228" spans="2:5" x14ac:dyDescent="0.3">
      <c r="B228" s="30"/>
      <c r="C228" s="34"/>
    </row>
    <row r="232" spans="2:5" x14ac:dyDescent="0.3">
      <c r="D232" s="36"/>
      <c r="E232" s="36"/>
    </row>
    <row r="233" spans="2:5" x14ac:dyDescent="0.3">
      <c r="D233" s="32"/>
      <c r="E233" s="32"/>
    </row>
    <row r="234" spans="2:5" x14ac:dyDescent="0.3">
      <c r="B234" s="37"/>
      <c r="C234" s="36"/>
      <c r="D234" s="32"/>
      <c r="E234" s="32"/>
    </row>
    <row r="235" spans="2:5" x14ac:dyDescent="0.3">
      <c r="B235" s="31"/>
      <c r="C235" s="32"/>
      <c r="D235" s="32"/>
      <c r="E235" s="32"/>
    </row>
    <row r="236" spans="2:5" x14ac:dyDescent="0.3">
      <c r="B236" s="31"/>
      <c r="C236" s="32"/>
      <c r="D236" s="32"/>
      <c r="E236" s="32"/>
    </row>
    <row r="237" spans="2:5" x14ac:dyDescent="0.3">
      <c r="B237" s="31"/>
      <c r="C237" s="32"/>
      <c r="D237" s="36"/>
      <c r="E237" s="36"/>
    </row>
    <row r="238" spans="2:5" x14ac:dyDescent="0.3">
      <c r="B238" s="31"/>
      <c r="C238" s="32"/>
      <c r="D238" s="38"/>
      <c r="E238" s="38"/>
    </row>
    <row r="239" spans="2:5" x14ac:dyDescent="0.3">
      <c r="B239" s="37"/>
      <c r="C239" s="36"/>
    </row>
    <row r="240" spans="2:5" x14ac:dyDescent="0.3">
      <c r="C240" s="38"/>
    </row>
  </sheetData>
  <sheetProtection algorithmName="SHA-512" hashValue="tvr1wczNvpord5TCF4OJrbZNC1C0zuAAurEK44Ay7iXsD9cgZxzQFIvuMWDFV6zfTTLjoNBfAhxiyP7y1WpbOA==" saltValue="238WZXPgEiotb4SUYlu/zg==" spinCount="100000" sheet="1" formatCells="0" formatColumns="0" formatRows="0" insertColumns="0" insertRows="0" sort="0"/>
  <protectedRanges>
    <protectedRange sqref="I3:M8 Q3:W4 Q6:AC8 S2:Y2" name="Range1"/>
  </protectedRanges>
  <mergeCells count="7">
    <mergeCell ref="B1:F1"/>
    <mergeCell ref="B9:F9"/>
    <mergeCell ref="C5:F5"/>
    <mergeCell ref="C6:F6"/>
    <mergeCell ref="C2:F2"/>
    <mergeCell ref="C3:F3"/>
    <mergeCell ref="C4:F4"/>
  </mergeCells>
  <phoneticPr fontId="27" type="noConversion"/>
  <hyperlinks>
    <hyperlink ref="C6" r:id="rId1" display="https://norviewgardens.ca/" xr:uid="{B5E778E7-130D-450D-BCF9-0615F75FE753}"/>
    <hyperlink ref="C4" r:id="rId2" xr:uid="{93032CE2-E2BA-4ECB-8F27-EC872667BC4E}"/>
    <hyperlink ref="K9" r:id="rId3" xr:uid="{6ABC3B1B-A3AC-4B83-AB9D-A3A229D1569F}"/>
  </hyperlinks>
  <printOptions horizontalCentered="1"/>
  <pageMargins left="0.25" right="0.25" top="0.25" bottom="0.25" header="0.3" footer="0.3"/>
  <pageSetup scale="89" fitToHeight="7" orientation="landscape" horizontalDpi="0" verticalDpi="0" r:id="rId4"/>
  <rowBreaks count="1" manualBreakCount="1">
    <brk id="212" min="1" max="16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4C659-1BAC-40EB-8D63-513DC9D547F7}">
  <sheetPr codeName="Sheet1"/>
  <dimension ref="B1:DC215"/>
  <sheetViews>
    <sheetView showGridLines="0" tabSelected="1" workbookViewId="0">
      <pane xSplit="5" ySplit="11" topLeftCell="H12" activePane="bottomRight" state="frozen"/>
      <selection pane="topRight" activeCell="E1" sqref="E1"/>
      <selection pane="bottomLeft" activeCell="A16" sqref="A16"/>
      <selection pane="bottomRight" activeCell="I15" sqref="I15"/>
    </sheetView>
  </sheetViews>
  <sheetFormatPr defaultRowHeight="14.4" x14ac:dyDescent="0.3"/>
  <cols>
    <col min="1" max="1" width="1.109375" customWidth="1"/>
    <col min="2" max="2" width="50.33203125" customWidth="1"/>
    <col min="3" max="3" width="8.44140625" style="1" bestFit="1" customWidth="1"/>
    <col min="4" max="4" width="9.5546875" style="1" customWidth="1"/>
    <col min="5" max="5" width="9" style="1" customWidth="1"/>
    <col min="6" max="6" width="6.6640625" hidden="1" customWidth="1"/>
    <col min="7" max="7" width="6.88671875" hidden="1" customWidth="1"/>
    <col min="8" max="8" width="6.88671875" customWidth="1"/>
    <col min="9" max="17" width="6.6640625" customWidth="1"/>
    <col min="18" max="137" width="3.5546875" customWidth="1"/>
    <col min="138" max="139" width="3.44140625" customWidth="1"/>
    <col min="140" max="153" width="3.5546875" customWidth="1"/>
  </cols>
  <sheetData>
    <row r="1" spans="2:107" ht="4.5" customHeight="1" x14ac:dyDescent="0.3">
      <c r="C1"/>
      <c r="D1"/>
      <c r="E1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</row>
    <row r="2" spans="2:107" ht="15" customHeight="1" x14ac:dyDescent="0.3">
      <c r="C2"/>
      <c r="D2"/>
      <c r="E2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2:107" ht="15" customHeight="1" x14ac:dyDescent="0.3">
      <c r="F3" s="19"/>
      <c r="G3" s="17"/>
      <c r="H3" s="19" t="s">
        <v>185</v>
      </c>
      <c r="I3" s="53"/>
      <c r="J3" s="53"/>
      <c r="K3" s="53"/>
      <c r="L3" s="53"/>
      <c r="M3" s="53"/>
      <c r="N3" s="53"/>
      <c r="O3" s="53"/>
      <c r="P3" s="53"/>
      <c r="Q3" s="53"/>
      <c r="R3" s="17"/>
      <c r="S3" s="17"/>
      <c r="T3" s="17"/>
      <c r="U3" s="17"/>
      <c r="V3" s="17"/>
      <c r="W3" s="19" t="s">
        <v>6</v>
      </c>
      <c r="X3" s="53"/>
      <c r="Y3" s="53"/>
      <c r="Z3" s="53"/>
      <c r="AA3" s="53"/>
      <c r="AB3" s="53"/>
      <c r="AC3" s="53"/>
      <c r="AD3" s="53"/>
      <c r="AE3" s="53"/>
      <c r="AF3" s="53"/>
      <c r="AG3" s="17"/>
      <c r="AH3" s="17"/>
      <c r="AI3" s="17"/>
      <c r="AJ3" s="17"/>
      <c r="AK3" s="17"/>
      <c r="AL3" s="17"/>
    </row>
    <row r="4" spans="2:107" x14ac:dyDescent="0.3">
      <c r="C4" s="125" t="s">
        <v>192</v>
      </c>
      <c r="D4" s="125"/>
      <c r="E4" s="125"/>
      <c r="F4" s="19"/>
      <c r="G4" s="17"/>
      <c r="H4" s="19" t="s">
        <v>1</v>
      </c>
      <c r="I4" s="52"/>
      <c r="J4" s="52"/>
      <c r="K4" s="52"/>
      <c r="L4" s="52"/>
      <c r="M4" s="52"/>
      <c r="N4" s="52"/>
      <c r="O4" s="52"/>
      <c r="P4" s="52"/>
      <c r="Q4" s="52"/>
      <c r="R4" s="17"/>
      <c r="S4" s="17"/>
      <c r="T4" s="17"/>
      <c r="U4" s="17"/>
      <c r="V4" s="17"/>
      <c r="W4" s="19" t="s">
        <v>7</v>
      </c>
      <c r="X4" s="52"/>
      <c r="Y4" s="52"/>
      <c r="Z4" s="52"/>
      <c r="AA4" s="52"/>
      <c r="AB4" s="52"/>
      <c r="AC4" s="52"/>
      <c r="AD4" s="52"/>
      <c r="AE4" s="52"/>
      <c r="AF4" s="52"/>
      <c r="AG4" s="17"/>
      <c r="AH4" s="17"/>
      <c r="AI4" s="17"/>
      <c r="AJ4" s="17"/>
      <c r="AK4" s="17"/>
      <c r="AL4" s="17"/>
    </row>
    <row r="5" spans="2:107" x14ac:dyDescent="0.3">
      <c r="C5" s="126" t="s">
        <v>8</v>
      </c>
      <c r="D5" s="126"/>
      <c r="E5" s="126"/>
      <c r="F5" s="19"/>
      <c r="G5" s="17"/>
      <c r="H5" s="19" t="s">
        <v>2</v>
      </c>
      <c r="I5" s="52"/>
      <c r="J5" s="52"/>
      <c r="K5" s="52"/>
      <c r="L5" s="52"/>
      <c r="M5" s="52"/>
      <c r="N5" s="52"/>
      <c r="O5" s="52"/>
      <c r="P5" s="52"/>
      <c r="Q5" s="52"/>
      <c r="R5" s="75"/>
      <c r="S5" s="17"/>
      <c r="T5" s="17"/>
      <c r="U5" s="17"/>
      <c r="V5" s="17"/>
      <c r="W5" s="19" t="s">
        <v>9</v>
      </c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2:107" ht="15.6" x14ac:dyDescent="0.3">
      <c r="B6" s="43"/>
      <c r="C6" s="127" t="s">
        <v>184</v>
      </c>
      <c r="D6" s="127"/>
      <c r="E6" s="127"/>
      <c r="G6" s="17"/>
      <c r="H6" s="19" t="s">
        <v>3</v>
      </c>
      <c r="I6" s="52"/>
      <c r="J6" s="52"/>
      <c r="K6" s="52"/>
      <c r="L6" s="54" t="s">
        <v>0</v>
      </c>
      <c r="M6" s="52"/>
      <c r="N6" s="52"/>
      <c r="O6" s="52"/>
      <c r="P6" s="52"/>
      <c r="Q6" s="52"/>
      <c r="R6" s="17"/>
      <c r="S6" s="17"/>
      <c r="T6" s="17"/>
      <c r="U6" s="17"/>
      <c r="V6" s="17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</row>
    <row r="7" spans="2:107" ht="15" customHeight="1" x14ac:dyDescent="0.3">
      <c r="B7" s="14" t="s">
        <v>4</v>
      </c>
      <c r="C7" s="15"/>
      <c r="D7" s="15"/>
      <c r="E7" s="15"/>
      <c r="F7" s="19"/>
      <c r="G7" s="17"/>
      <c r="H7" s="19" t="s">
        <v>5</v>
      </c>
      <c r="I7" s="52"/>
      <c r="J7" s="52"/>
      <c r="K7" s="52"/>
      <c r="L7" s="52"/>
      <c r="M7" s="52"/>
      <c r="N7" s="52"/>
      <c r="O7" s="52"/>
      <c r="P7" s="52"/>
      <c r="Q7" s="52"/>
      <c r="R7" s="17"/>
      <c r="S7" s="17"/>
      <c r="T7" s="17"/>
      <c r="U7" s="17"/>
      <c r="V7" s="17"/>
      <c r="W7" s="17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</row>
    <row r="8" spans="2:107" ht="15" customHeight="1" x14ac:dyDescent="0.3">
      <c r="B8" s="55">
        <f ca="1">TODAY()</f>
        <v>45734</v>
      </c>
      <c r="C8" s="16"/>
      <c r="D8" s="16"/>
      <c r="E8" s="16"/>
      <c r="F8" s="23"/>
      <c r="G8" s="17"/>
      <c r="H8" s="17"/>
      <c r="I8" s="52"/>
      <c r="J8" s="52"/>
      <c r="K8" s="52"/>
      <c r="L8" s="52"/>
      <c r="M8" s="52"/>
      <c r="N8" s="52"/>
      <c r="O8" s="52"/>
      <c r="P8" s="52"/>
      <c r="Q8" s="52"/>
      <c r="R8" s="17"/>
      <c r="S8" s="17"/>
      <c r="T8" s="17"/>
      <c r="U8" s="17"/>
      <c r="V8" s="17"/>
      <c r="W8" s="17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</row>
    <row r="9" spans="2:107" x14ac:dyDescent="0.3">
      <c r="B9" s="121" t="s">
        <v>191</v>
      </c>
      <c r="C9" s="121"/>
      <c r="D9" s="121"/>
      <c r="E9" s="121"/>
      <c r="F9" s="44" t="s">
        <v>189</v>
      </c>
      <c r="G9" s="24"/>
      <c r="H9" s="24"/>
      <c r="I9" s="24"/>
      <c r="J9" s="25"/>
      <c r="K9" s="25"/>
      <c r="L9" s="20"/>
      <c r="M9" s="17"/>
      <c r="N9" s="76" t="s">
        <v>188</v>
      </c>
      <c r="O9" s="22"/>
      <c r="P9" s="22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2:107" ht="3.75" customHeight="1" thickBot="1" x14ac:dyDescent="0.35"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</row>
    <row r="11" spans="2:107" s="58" customFormat="1" ht="63.75" customHeight="1" thickBot="1" x14ac:dyDescent="0.35">
      <c r="B11" s="40" t="s">
        <v>252</v>
      </c>
      <c r="C11" s="56" t="s">
        <v>161</v>
      </c>
      <c r="D11" s="57" t="s">
        <v>11</v>
      </c>
      <c r="E11" s="105" t="s">
        <v>180</v>
      </c>
      <c r="F11" s="106" t="s">
        <v>258</v>
      </c>
      <c r="G11" s="106" t="s">
        <v>259</v>
      </c>
      <c r="H11" s="106" t="s">
        <v>260</v>
      </c>
      <c r="I11" s="106" t="s">
        <v>261</v>
      </c>
      <c r="J11" s="106" t="s">
        <v>262</v>
      </c>
      <c r="K11" s="106" t="s">
        <v>263</v>
      </c>
      <c r="L11" s="106" t="s">
        <v>264</v>
      </c>
      <c r="M11" s="106" t="s">
        <v>265</v>
      </c>
      <c r="N11" s="106" t="s">
        <v>266</v>
      </c>
      <c r="O11" s="106" t="s">
        <v>267</v>
      </c>
      <c r="P11" s="106" t="s">
        <v>268</v>
      </c>
      <c r="Q11" s="106" t="s">
        <v>269</v>
      </c>
    </row>
    <row r="12" spans="2:107" ht="15" customHeight="1" x14ac:dyDescent="0.3">
      <c r="B12" s="59" t="s">
        <v>13</v>
      </c>
      <c r="C12" s="60" t="s">
        <v>162</v>
      </c>
      <c r="D12" s="107">
        <v>6.15</v>
      </c>
      <c r="E12" s="110"/>
      <c r="F12" s="111">
        <f>IF([1]Pots!$L6&gt;1999,1000,IF(AND([1]Pots!$L6&lt;2000,[1]Pots!$L6&gt;99),[1]Pots!$L6/2,0))</f>
        <v>0</v>
      </c>
      <c r="G12" s="111">
        <f>IF([1]Pots!$AF6&gt;1999,1000,IF(AND([1]Pots!$AF6&lt;2000,[1]Pots!$AF6&gt;99),[1]Pots!$AF6/2,0))</f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111">
        <v>0</v>
      </c>
      <c r="Q12" s="112">
        <v>0</v>
      </c>
    </row>
    <row r="13" spans="2:107" ht="15" customHeight="1" x14ac:dyDescent="0.3">
      <c r="B13" s="61" t="s">
        <v>14</v>
      </c>
      <c r="C13" s="62" t="s">
        <v>162</v>
      </c>
      <c r="D13" s="107">
        <v>6.15</v>
      </c>
      <c r="E13" s="113"/>
      <c r="F13" s="95">
        <f>IF([1]Pots!$L7&gt;1999,1000,IF(AND([1]Pots!$L7&lt;2000,[1]Pots!$L7&gt;99),[1]Pots!$L7/2,0))</f>
        <v>0</v>
      </c>
      <c r="G13" s="95">
        <f>IF([1]Pots!$AF7&gt;1999,1000,IF(AND([1]Pots!$AF7&lt;2000,[1]Pots!$AF7&gt;99),[1]Pots!$AF7/2,0))</f>
        <v>0</v>
      </c>
      <c r="H13" s="95">
        <v>0</v>
      </c>
      <c r="I13" s="95">
        <v>0</v>
      </c>
      <c r="J13" s="95">
        <v>0</v>
      </c>
      <c r="K13" s="95">
        <v>108</v>
      </c>
      <c r="L13" s="95">
        <v>108</v>
      </c>
      <c r="M13" s="95">
        <v>108</v>
      </c>
      <c r="N13" s="95">
        <v>108</v>
      </c>
      <c r="O13" s="95">
        <v>108</v>
      </c>
      <c r="P13" s="95">
        <v>108</v>
      </c>
      <c r="Q13" s="114">
        <v>108</v>
      </c>
    </row>
    <row r="14" spans="2:107" ht="15" customHeight="1" x14ac:dyDescent="0.3">
      <c r="B14" s="63" t="s">
        <v>15</v>
      </c>
      <c r="C14" s="62" t="s">
        <v>162</v>
      </c>
      <c r="D14" s="107">
        <v>6.15</v>
      </c>
      <c r="E14" s="113"/>
      <c r="F14" s="95">
        <f>IF([1]Pots!$L8&gt;1999,1000,IF(AND([1]Pots!$L8&lt;2000,[1]Pots!$L8&gt;99),[1]Pots!$L8/2,0))</f>
        <v>0</v>
      </c>
      <c r="G14" s="95">
        <f>IF([1]Pots!$AF8&gt;1999,1000,IF(AND([1]Pots!$AF8&lt;2000,[1]Pots!$AF8&gt;99),[1]Pots!$AF8/2,0))</f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114">
        <v>0</v>
      </c>
    </row>
    <row r="15" spans="2:107" ht="15" customHeight="1" x14ac:dyDescent="0.3">
      <c r="B15" s="63" t="s">
        <v>16</v>
      </c>
      <c r="C15" s="62" t="s">
        <v>162</v>
      </c>
      <c r="D15" s="107">
        <v>7.3</v>
      </c>
      <c r="E15" s="113"/>
      <c r="F15" s="95">
        <f>IF([1]Pots!$L9&gt;1999,1000,IF(AND([1]Pots!$L9&lt;2000,[1]Pots!$L9&gt;99),[1]Pots!$L9/2,0))</f>
        <v>84</v>
      </c>
      <c r="G15" s="95">
        <f>IF([1]Pots!$AF9&gt;1999,1000,IF(AND([1]Pots!$AF9&lt;2000,[1]Pots!$AF9&gt;99),[1]Pots!$AF9/2,0))</f>
        <v>84</v>
      </c>
      <c r="H15" s="95">
        <v>84</v>
      </c>
      <c r="I15" s="95">
        <v>84</v>
      </c>
      <c r="J15" s="95">
        <v>84</v>
      </c>
      <c r="K15" s="95">
        <v>84</v>
      </c>
      <c r="L15" s="95">
        <v>84</v>
      </c>
      <c r="M15" s="95">
        <v>84</v>
      </c>
      <c r="N15" s="95">
        <v>84</v>
      </c>
      <c r="O15" s="95">
        <v>84</v>
      </c>
      <c r="P15" s="95">
        <v>84</v>
      </c>
      <c r="Q15" s="114">
        <v>84</v>
      </c>
    </row>
    <row r="16" spans="2:107" ht="15" customHeight="1" x14ac:dyDescent="0.3">
      <c r="B16" s="64" t="s">
        <v>203</v>
      </c>
      <c r="C16" s="62" t="s">
        <v>162</v>
      </c>
      <c r="D16" s="107" t="s">
        <v>300</v>
      </c>
      <c r="E16" s="113"/>
      <c r="F16" s="95">
        <f>IF([1]Pots!$L10&gt;1999,1000,IF(AND([1]Pots!$L10&lt;2000,[1]Pots!$L10&gt;99),[1]Pots!$L10/2,0))</f>
        <v>50</v>
      </c>
      <c r="G16" s="95">
        <f>IF([1]Pots!$AF10&gt;1999,1000,IF(AND([1]Pots!$AF10&lt;2000,[1]Pots!$AF10&gt;99),[1]Pots!$AF10/2,0))</f>
        <v>50</v>
      </c>
      <c r="H16" s="95">
        <v>50</v>
      </c>
      <c r="I16" s="95">
        <v>50</v>
      </c>
      <c r="J16" s="95">
        <v>50</v>
      </c>
      <c r="K16" s="95">
        <v>50</v>
      </c>
      <c r="L16" s="95">
        <v>50</v>
      </c>
      <c r="M16" s="95">
        <v>50</v>
      </c>
      <c r="N16" s="95">
        <v>50</v>
      </c>
      <c r="O16" s="95">
        <v>50</v>
      </c>
      <c r="P16" s="95">
        <v>50</v>
      </c>
      <c r="Q16" s="114">
        <v>50</v>
      </c>
    </row>
    <row r="17" spans="2:17" ht="15" customHeight="1" x14ac:dyDescent="0.3">
      <c r="B17" s="64" t="s">
        <v>200</v>
      </c>
      <c r="C17" s="62" t="s">
        <v>162</v>
      </c>
      <c r="D17" s="107" t="s">
        <v>300</v>
      </c>
      <c r="E17" s="113"/>
      <c r="F17" s="95">
        <f>IF([1]Pots!$L11&gt;1999,1000,IF(AND([1]Pots!$L11&lt;2000,[1]Pots!$L11&gt;99),[1]Pots!$L11/2,0))</f>
        <v>84</v>
      </c>
      <c r="G17" s="95">
        <f>IF([1]Pots!$AF11&gt;1999,1000,IF(AND([1]Pots!$AF11&lt;2000,[1]Pots!$AF11&gt;99),[1]Pots!$AF11/2,0))</f>
        <v>84</v>
      </c>
      <c r="H17" s="95">
        <v>84</v>
      </c>
      <c r="I17" s="95">
        <v>84</v>
      </c>
      <c r="J17" s="95">
        <v>84</v>
      </c>
      <c r="K17" s="95">
        <v>84</v>
      </c>
      <c r="L17" s="95">
        <v>84</v>
      </c>
      <c r="M17" s="95">
        <v>84</v>
      </c>
      <c r="N17" s="95">
        <v>84</v>
      </c>
      <c r="O17" s="95">
        <v>84</v>
      </c>
      <c r="P17" s="95">
        <v>84</v>
      </c>
      <c r="Q17" s="114">
        <v>84</v>
      </c>
    </row>
    <row r="18" spans="2:17" ht="15" customHeight="1" x14ac:dyDescent="0.3">
      <c r="B18" s="64" t="s">
        <v>193</v>
      </c>
      <c r="C18" s="62" t="s">
        <v>162</v>
      </c>
      <c r="D18" s="107">
        <v>6.15</v>
      </c>
      <c r="E18" s="113"/>
      <c r="F18" s="95">
        <f>IF([1]Pots!$L12&gt;1999,1000,IF(AND([1]Pots!$L12&lt;2000,[1]Pots!$L12&gt;99),[1]Pots!$L12/2,0))</f>
        <v>65</v>
      </c>
      <c r="G18" s="95">
        <f>IF([1]Pots!$AF12&gt;1999,1000,IF(AND([1]Pots!$AF12&lt;2000,[1]Pots!$AF12&gt;99),[1]Pots!$AF12/2,0))</f>
        <v>65</v>
      </c>
      <c r="H18" s="95">
        <v>65</v>
      </c>
      <c r="I18" s="95">
        <v>65</v>
      </c>
      <c r="J18" s="95">
        <v>65</v>
      </c>
      <c r="K18" s="95">
        <v>65</v>
      </c>
      <c r="L18" s="95">
        <v>65</v>
      </c>
      <c r="M18" s="95">
        <v>65</v>
      </c>
      <c r="N18" s="95">
        <v>65</v>
      </c>
      <c r="O18" s="95">
        <v>65</v>
      </c>
      <c r="P18" s="95">
        <v>65</v>
      </c>
      <c r="Q18" s="114">
        <v>65</v>
      </c>
    </row>
    <row r="19" spans="2:17" ht="15" customHeight="1" x14ac:dyDescent="0.3">
      <c r="B19" s="64" t="s">
        <v>19</v>
      </c>
      <c r="C19" s="62" t="s">
        <v>162</v>
      </c>
      <c r="D19" s="107">
        <v>6.15</v>
      </c>
      <c r="E19" s="113"/>
      <c r="F19" s="95">
        <f>IF([1]Pots!$L13&gt;1999,1000,IF(AND([1]Pots!$L13&lt;2000,[1]Pots!$L13&gt;99),[1]Pots!$L13/2,0))</f>
        <v>172</v>
      </c>
      <c r="G19" s="95">
        <f>IF([1]Pots!$AF13&gt;1999,1000,IF(AND([1]Pots!$AF13&lt;2000,[1]Pots!$AF13&gt;99),[1]Pots!$AF13/2,0))</f>
        <v>172</v>
      </c>
      <c r="H19" s="95">
        <v>172</v>
      </c>
      <c r="I19" s="95">
        <v>172</v>
      </c>
      <c r="J19" s="95">
        <v>172</v>
      </c>
      <c r="K19" s="95">
        <v>172</v>
      </c>
      <c r="L19" s="95">
        <v>172</v>
      </c>
      <c r="M19" s="95">
        <v>172</v>
      </c>
      <c r="N19" s="95">
        <v>172</v>
      </c>
      <c r="O19" s="95">
        <v>172</v>
      </c>
      <c r="P19" s="95">
        <v>172</v>
      </c>
      <c r="Q19" s="114">
        <v>172</v>
      </c>
    </row>
    <row r="20" spans="2:17" ht="15" customHeight="1" x14ac:dyDescent="0.3">
      <c r="B20" s="64" t="s">
        <v>20</v>
      </c>
      <c r="C20" s="62" t="s">
        <v>164</v>
      </c>
      <c r="D20" s="107">
        <v>6.15</v>
      </c>
      <c r="E20" s="113"/>
      <c r="F20" s="95">
        <f>IF([1]Pots!$L14&gt;1999,1000,IF(AND([1]Pots!$L14&lt;2000,[1]Pots!$L14&gt;99),[1]Pots!$L14/2,0))</f>
        <v>200</v>
      </c>
      <c r="G20" s="95">
        <f>IF([1]Pots!$AF14&gt;1999,1000,IF(AND([1]Pots!$AF14&lt;2000,[1]Pots!$AF14&gt;99),[1]Pots!$AF14/2,0))</f>
        <v>200</v>
      </c>
      <c r="H20" s="95">
        <v>200</v>
      </c>
      <c r="I20" s="95">
        <v>200</v>
      </c>
      <c r="J20" s="95">
        <v>200</v>
      </c>
      <c r="K20" s="95">
        <v>200</v>
      </c>
      <c r="L20" s="95">
        <v>200</v>
      </c>
      <c r="M20" s="95">
        <v>200</v>
      </c>
      <c r="N20" s="95">
        <v>200</v>
      </c>
      <c r="O20" s="95">
        <v>200</v>
      </c>
      <c r="P20" s="95">
        <v>200</v>
      </c>
      <c r="Q20" s="114">
        <v>200</v>
      </c>
    </row>
    <row r="21" spans="2:17" ht="15" customHeight="1" x14ac:dyDescent="0.3">
      <c r="B21" s="64" t="s">
        <v>21</v>
      </c>
      <c r="C21" s="65" t="s">
        <v>162</v>
      </c>
      <c r="D21" s="108" t="s">
        <v>301</v>
      </c>
      <c r="E21" s="113"/>
      <c r="F21" s="95">
        <f>IF([1]Pots!$L15&gt;1999,1000,IF(AND([1]Pots!$L15&lt;2000,[1]Pots!$L15&gt;99),[1]Pots!$L15/2,0))</f>
        <v>130</v>
      </c>
      <c r="G21" s="95">
        <f>IF([1]Pots!$AF15&gt;1999,1000,IF(AND([1]Pots!$AF15&lt;2000,[1]Pots!$AF15&gt;99),[1]Pots!$AF15/2,0))</f>
        <v>130</v>
      </c>
      <c r="H21" s="95">
        <v>130</v>
      </c>
      <c r="I21" s="95">
        <v>130</v>
      </c>
      <c r="J21" s="95">
        <v>130</v>
      </c>
      <c r="K21" s="95">
        <v>130</v>
      </c>
      <c r="L21" s="95">
        <v>130</v>
      </c>
      <c r="M21" s="95">
        <v>130</v>
      </c>
      <c r="N21" s="95">
        <v>130</v>
      </c>
      <c r="O21" s="95">
        <v>130</v>
      </c>
      <c r="P21" s="95">
        <v>130</v>
      </c>
      <c r="Q21" s="114">
        <v>130</v>
      </c>
    </row>
    <row r="22" spans="2:17" ht="15" customHeight="1" x14ac:dyDescent="0.3">
      <c r="B22" s="64" t="s">
        <v>22</v>
      </c>
      <c r="C22" s="62" t="s">
        <v>162</v>
      </c>
      <c r="D22" s="107">
        <v>6.15</v>
      </c>
      <c r="E22" s="113"/>
      <c r="F22" s="95">
        <f>IF([1]Pots!$L16&gt;1999,1000,IF(AND([1]Pots!$L16&lt;2000,[1]Pots!$L16&gt;99),[1]Pots!$L16/2,0))</f>
        <v>182</v>
      </c>
      <c r="G22" s="95">
        <f>IF([1]Pots!$AF16&gt;1999,1000,IF(AND([1]Pots!$AF16&lt;2000,[1]Pots!$AF16&gt;99),[1]Pots!$AF16/2,0))</f>
        <v>182</v>
      </c>
      <c r="H22" s="95">
        <v>182</v>
      </c>
      <c r="I22" s="95">
        <v>182</v>
      </c>
      <c r="J22" s="95">
        <v>182</v>
      </c>
      <c r="K22" s="95">
        <v>182</v>
      </c>
      <c r="L22" s="95">
        <v>182</v>
      </c>
      <c r="M22" s="95">
        <v>182</v>
      </c>
      <c r="N22" s="95">
        <v>182</v>
      </c>
      <c r="O22" s="95">
        <v>182</v>
      </c>
      <c r="P22" s="95">
        <v>182</v>
      </c>
      <c r="Q22" s="114">
        <v>182</v>
      </c>
    </row>
    <row r="23" spans="2:17" ht="15" customHeight="1" x14ac:dyDescent="0.3">
      <c r="B23" s="64" t="s">
        <v>23</v>
      </c>
      <c r="C23" s="62" t="s">
        <v>163</v>
      </c>
      <c r="D23" s="107">
        <v>5</v>
      </c>
      <c r="E23" s="113"/>
      <c r="F23" s="95">
        <f>IF([1]Pots!$L17&gt;1999,1000,IF(AND([1]Pots!$L17&lt;2000,[1]Pots!$L17&gt;99),[1]Pots!$L17/2,0))</f>
        <v>0</v>
      </c>
      <c r="G23" s="95">
        <f>IF([1]Pots!$AF17&gt;1999,1000,IF(AND([1]Pots!$AF17&lt;2000,[1]Pots!$AF17&gt;99),[1]Pots!$AF17/2,0))</f>
        <v>0</v>
      </c>
      <c r="H23" s="95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114">
        <v>0</v>
      </c>
    </row>
    <row r="24" spans="2:17" ht="15" customHeight="1" x14ac:dyDescent="0.3">
      <c r="B24" s="64" t="s">
        <v>25</v>
      </c>
      <c r="C24" s="62" t="s">
        <v>162</v>
      </c>
      <c r="D24" s="107">
        <v>6.15</v>
      </c>
      <c r="E24" s="113"/>
      <c r="F24" s="95">
        <f>IF([1]Pots!$L18&gt;1999,1000,IF(AND([1]Pots!$L18&lt;2000,[1]Pots!$L18&gt;99),[1]Pots!$L18/2,0))</f>
        <v>53</v>
      </c>
      <c r="G24" s="95">
        <f>IF([1]Pots!$AF18&gt;1999,1000,IF(AND([1]Pots!$AF18&lt;2000,[1]Pots!$AF18&gt;99),[1]Pots!$AF18/2,0))</f>
        <v>53</v>
      </c>
      <c r="H24" s="95">
        <v>53</v>
      </c>
      <c r="I24" s="95">
        <v>181</v>
      </c>
      <c r="J24" s="95">
        <v>181</v>
      </c>
      <c r="K24" s="95">
        <v>181</v>
      </c>
      <c r="L24" s="95">
        <v>181</v>
      </c>
      <c r="M24" s="95">
        <v>181</v>
      </c>
      <c r="N24" s="95">
        <v>181</v>
      </c>
      <c r="O24" s="95">
        <v>181</v>
      </c>
      <c r="P24" s="95">
        <v>181</v>
      </c>
      <c r="Q24" s="114">
        <v>181</v>
      </c>
    </row>
    <row r="25" spans="2:17" s="3" customFormat="1" ht="15" customHeight="1" x14ac:dyDescent="0.3">
      <c r="B25" s="64" t="s">
        <v>26</v>
      </c>
      <c r="C25" s="62" t="s">
        <v>162</v>
      </c>
      <c r="D25" s="107" t="s">
        <v>302</v>
      </c>
      <c r="E25" s="113"/>
      <c r="F25" s="95">
        <f>IF([1]Pots!$L19&gt;1999,1000,IF(AND([1]Pots!$L19&lt;2000,[1]Pots!$L19&gt;99),[1]Pots!$L19/2,0))</f>
        <v>0</v>
      </c>
      <c r="G25" s="95">
        <f>IF([1]Pots!$AF19&gt;1999,1000,IF(AND([1]Pots!$AF19&lt;2000,[1]Pots!$AF19&gt;99),[1]Pots!$AF19/2,0))</f>
        <v>0</v>
      </c>
      <c r="H25" s="95">
        <v>0</v>
      </c>
      <c r="I25" s="95">
        <v>132</v>
      </c>
      <c r="J25" s="95">
        <v>132</v>
      </c>
      <c r="K25" s="95">
        <v>132</v>
      </c>
      <c r="L25" s="95">
        <v>132</v>
      </c>
      <c r="M25" s="95">
        <v>132</v>
      </c>
      <c r="N25" s="95">
        <v>132</v>
      </c>
      <c r="O25" s="95">
        <v>132</v>
      </c>
      <c r="P25" s="95">
        <v>132</v>
      </c>
      <c r="Q25" s="114">
        <v>132</v>
      </c>
    </row>
    <row r="26" spans="2:17" s="3" customFormat="1" ht="15" customHeight="1" x14ac:dyDescent="0.3">
      <c r="B26" s="64" t="s">
        <v>181</v>
      </c>
      <c r="C26" s="62" t="s">
        <v>162</v>
      </c>
      <c r="D26" s="107" t="s">
        <v>303</v>
      </c>
      <c r="E26" s="113"/>
      <c r="F26" s="95">
        <f>IF([1]Pots!$L20&gt;1999,1000,IF(AND([1]Pots!$L20&lt;2000,[1]Pots!$L20&gt;99),[1]Pots!$L20/2,0))</f>
        <v>0</v>
      </c>
      <c r="G26" s="95">
        <f>IF([1]Pots!$AF20&gt;1999,1000,IF(AND([1]Pots!$AF20&lt;2000,[1]Pots!$AF20&gt;99),[1]Pots!$AF20/2,0))</f>
        <v>0</v>
      </c>
      <c r="H26" s="95">
        <v>0</v>
      </c>
      <c r="I26" s="95">
        <v>161</v>
      </c>
      <c r="J26" s="95">
        <v>161</v>
      </c>
      <c r="K26" s="95">
        <v>161</v>
      </c>
      <c r="L26" s="95">
        <v>161</v>
      </c>
      <c r="M26" s="95">
        <v>161</v>
      </c>
      <c r="N26" s="95">
        <v>161</v>
      </c>
      <c r="O26" s="95">
        <v>161</v>
      </c>
      <c r="P26" s="95">
        <v>161</v>
      </c>
      <c r="Q26" s="114">
        <v>161</v>
      </c>
    </row>
    <row r="27" spans="2:17" s="3" customFormat="1" ht="15" customHeight="1" x14ac:dyDescent="0.3">
      <c r="B27" s="66" t="s">
        <v>27</v>
      </c>
      <c r="C27" s="62" t="s">
        <v>162</v>
      </c>
      <c r="D27" s="107">
        <v>6.15</v>
      </c>
      <c r="E27" s="113"/>
      <c r="F27" s="95">
        <f>IF([1]Pots!$L21&gt;1999,1000,IF(AND([1]Pots!$L21&lt;2000,[1]Pots!$L21&gt;99),[1]Pots!$L21/2,0))</f>
        <v>1000</v>
      </c>
      <c r="G27" s="95">
        <f>IF([1]Pots!$AF21&gt;1999,1000,IF(AND([1]Pots!$AF21&lt;2000,[1]Pots!$AF21&gt;99),[1]Pots!$AF21/2,0))</f>
        <v>1000</v>
      </c>
      <c r="H27" s="95">
        <v>1000</v>
      </c>
      <c r="I27" s="95">
        <v>1000</v>
      </c>
      <c r="J27" s="95">
        <v>1000</v>
      </c>
      <c r="K27" s="95">
        <v>1000</v>
      </c>
      <c r="L27" s="95">
        <v>1000</v>
      </c>
      <c r="M27" s="95">
        <v>1000</v>
      </c>
      <c r="N27" s="95">
        <v>1000</v>
      </c>
      <c r="O27" s="95">
        <v>1000</v>
      </c>
      <c r="P27" s="95">
        <v>1000</v>
      </c>
      <c r="Q27" s="114">
        <v>1000</v>
      </c>
    </row>
    <row r="28" spans="2:17" s="3" customFormat="1" ht="15" customHeight="1" x14ac:dyDescent="0.3">
      <c r="B28" s="66" t="s">
        <v>27</v>
      </c>
      <c r="C28" s="62" t="s">
        <v>165</v>
      </c>
      <c r="D28" s="107">
        <v>10</v>
      </c>
      <c r="E28" s="113"/>
      <c r="F28" s="95">
        <f>IF([1]Pots!$L22&gt;1999,1000,IF(AND([1]Pots!$L22&lt;2000,[1]Pots!$L22&gt;99),[1]Pots!$L22/2,0))</f>
        <v>825</v>
      </c>
      <c r="G28" s="95">
        <f>IF([1]Pots!$AF22&gt;1999,1000,IF(AND([1]Pots!$AF22&lt;2000,[1]Pots!$AF22&gt;99),[1]Pots!$AF22/2,0))</f>
        <v>825</v>
      </c>
      <c r="H28" s="95">
        <v>825</v>
      </c>
      <c r="I28" s="95">
        <v>825</v>
      </c>
      <c r="J28" s="95">
        <v>825</v>
      </c>
      <c r="K28" s="95">
        <v>825</v>
      </c>
      <c r="L28" s="95">
        <v>825</v>
      </c>
      <c r="M28" s="95">
        <v>825</v>
      </c>
      <c r="N28" s="95">
        <v>825</v>
      </c>
      <c r="O28" s="95">
        <v>825</v>
      </c>
      <c r="P28" s="95">
        <v>825</v>
      </c>
      <c r="Q28" s="114">
        <v>825</v>
      </c>
    </row>
    <row r="29" spans="2:17" ht="15" customHeight="1" x14ac:dyDescent="0.3">
      <c r="B29" s="66" t="s">
        <v>28</v>
      </c>
      <c r="C29" s="62" t="s">
        <v>162</v>
      </c>
      <c r="D29" s="107">
        <v>6.15</v>
      </c>
      <c r="E29" s="113"/>
      <c r="F29" s="95">
        <f>IF([1]Pots!$L23&gt;1999,1000,IF(AND([1]Pots!$L23&lt;2000,[1]Pots!$L23&gt;99),[1]Pots!$L23/2,0))</f>
        <v>0</v>
      </c>
      <c r="G29" s="95">
        <f>IF([1]Pots!$AF23&gt;1999,1000,IF(AND([1]Pots!$AF23&lt;2000,[1]Pots!$AF23&gt;99),[1]Pots!$AF23/2,0))</f>
        <v>0</v>
      </c>
      <c r="H29" s="95">
        <v>0</v>
      </c>
      <c r="I29" s="95">
        <v>228</v>
      </c>
      <c r="J29" s="95">
        <v>228</v>
      </c>
      <c r="K29" s="95">
        <v>228</v>
      </c>
      <c r="L29" s="95">
        <v>228</v>
      </c>
      <c r="M29" s="95">
        <v>228</v>
      </c>
      <c r="N29" s="95">
        <v>228</v>
      </c>
      <c r="O29" s="95">
        <v>228</v>
      </c>
      <c r="P29" s="95">
        <v>228</v>
      </c>
      <c r="Q29" s="114">
        <v>228</v>
      </c>
    </row>
    <row r="30" spans="2:17" ht="15" customHeight="1" x14ac:dyDescent="0.3">
      <c r="B30" s="64" t="s">
        <v>30</v>
      </c>
      <c r="C30" s="62" t="s">
        <v>163</v>
      </c>
      <c r="D30" s="107">
        <v>5</v>
      </c>
      <c r="E30" s="113"/>
      <c r="F30" s="95">
        <f>IF([1]Pots!$L24&gt;1999,1000,IF(AND([1]Pots!$L24&lt;2000,[1]Pots!$L24&gt;99),[1]Pots!$L24/2,0))</f>
        <v>0</v>
      </c>
      <c r="G30" s="95">
        <f>IF([1]Pots!$AF24&gt;1999,1000,IF(AND([1]Pots!$AF24&lt;2000,[1]Pots!$AF24&gt;99),[1]Pots!$AF24/2,0))</f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114">
        <v>0</v>
      </c>
    </row>
    <row r="31" spans="2:17" ht="15" customHeight="1" x14ac:dyDescent="0.3">
      <c r="B31" s="64" t="s">
        <v>32</v>
      </c>
      <c r="C31" s="62" t="s">
        <v>162</v>
      </c>
      <c r="D31" s="107">
        <v>6.15</v>
      </c>
      <c r="E31" s="113"/>
      <c r="F31" s="95">
        <f>IF([1]Pots!$L25&gt;1999,1000,IF(AND([1]Pots!$L25&lt;2000,[1]Pots!$L25&gt;99),[1]Pots!$L25/2,0))</f>
        <v>60</v>
      </c>
      <c r="G31" s="95">
        <f>IF([1]Pots!$AF25&gt;1999,1000,IF(AND([1]Pots!$AF25&lt;2000,[1]Pots!$AF25&gt;99),[1]Pots!$AF25/2,0))</f>
        <v>60</v>
      </c>
      <c r="H31" s="95">
        <v>60</v>
      </c>
      <c r="I31" s="95">
        <v>60</v>
      </c>
      <c r="J31" s="95">
        <v>60</v>
      </c>
      <c r="K31" s="95">
        <v>60</v>
      </c>
      <c r="L31" s="95">
        <v>60</v>
      </c>
      <c r="M31" s="95">
        <v>60</v>
      </c>
      <c r="N31" s="95">
        <v>60</v>
      </c>
      <c r="O31" s="95">
        <v>60</v>
      </c>
      <c r="P31" s="95">
        <v>60</v>
      </c>
      <c r="Q31" s="114">
        <v>60</v>
      </c>
    </row>
    <row r="32" spans="2:17" ht="15" customHeight="1" x14ac:dyDescent="0.3">
      <c r="B32" s="64" t="s">
        <v>36</v>
      </c>
      <c r="C32" s="62" t="s">
        <v>162</v>
      </c>
      <c r="D32" s="107">
        <v>6.15</v>
      </c>
      <c r="E32" s="113"/>
      <c r="F32" s="95">
        <f>IF([1]Pots!$L26&gt;1999,1000,IF(AND([1]Pots!$L26&lt;2000,[1]Pots!$L26&gt;99),[1]Pots!$L26/2,0))</f>
        <v>228</v>
      </c>
      <c r="G32" s="95">
        <f>IF([1]Pots!$AF26&gt;1999,1000,IF(AND([1]Pots!$AF26&lt;2000,[1]Pots!$AF26&gt;99),[1]Pots!$AF26/2,0))</f>
        <v>228</v>
      </c>
      <c r="H32" s="95">
        <v>228</v>
      </c>
      <c r="I32" s="95">
        <v>228</v>
      </c>
      <c r="J32" s="95">
        <v>228</v>
      </c>
      <c r="K32" s="95">
        <v>228</v>
      </c>
      <c r="L32" s="95">
        <v>228</v>
      </c>
      <c r="M32" s="95">
        <v>228</v>
      </c>
      <c r="N32" s="95">
        <v>228</v>
      </c>
      <c r="O32" s="95">
        <v>228</v>
      </c>
      <c r="P32" s="95">
        <v>228</v>
      </c>
      <c r="Q32" s="114">
        <v>228</v>
      </c>
    </row>
    <row r="33" spans="2:17" ht="15" customHeight="1" x14ac:dyDescent="0.3">
      <c r="B33" s="64" t="s">
        <v>38</v>
      </c>
      <c r="C33" s="62" t="s">
        <v>162</v>
      </c>
      <c r="D33" s="107">
        <v>6.15</v>
      </c>
      <c r="E33" s="113"/>
      <c r="F33" s="95">
        <f>IF([1]Pots!$L27&gt;1999,1000,IF(AND([1]Pots!$L27&lt;2000,[1]Pots!$L27&gt;99),[1]Pots!$L27/2,0))</f>
        <v>114</v>
      </c>
      <c r="G33" s="95">
        <f>IF([1]Pots!$AF27&gt;1999,1000,IF(AND([1]Pots!$AF27&lt;2000,[1]Pots!$AF27&gt;99),[1]Pots!$AF27/2,0))</f>
        <v>114</v>
      </c>
      <c r="H33" s="95">
        <v>114</v>
      </c>
      <c r="I33" s="95">
        <v>114</v>
      </c>
      <c r="J33" s="95">
        <v>114</v>
      </c>
      <c r="K33" s="95">
        <v>114</v>
      </c>
      <c r="L33" s="95">
        <v>114</v>
      </c>
      <c r="M33" s="95">
        <v>114</v>
      </c>
      <c r="N33" s="95">
        <v>114</v>
      </c>
      <c r="O33" s="95">
        <v>114</v>
      </c>
      <c r="P33" s="95">
        <v>114</v>
      </c>
      <c r="Q33" s="114">
        <v>114</v>
      </c>
    </row>
    <row r="34" spans="2:17" ht="15" customHeight="1" x14ac:dyDescent="0.3">
      <c r="B34" s="64" t="s">
        <v>39</v>
      </c>
      <c r="C34" s="62" t="s">
        <v>162</v>
      </c>
      <c r="D34" s="107">
        <v>6.15</v>
      </c>
      <c r="E34" s="113"/>
      <c r="F34" s="95">
        <f>IF([1]Pots!$L28&gt;1999,1000,IF(AND([1]Pots!$L28&lt;2000,[1]Pots!$L28&gt;99),[1]Pots!$L28/2,0))</f>
        <v>150</v>
      </c>
      <c r="G34" s="95">
        <f>IF([1]Pots!$AF28&gt;1999,1000,IF(AND([1]Pots!$AF28&lt;2000,[1]Pots!$AF28&gt;99),[1]Pots!$AF28/2,0))</f>
        <v>150</v>
      </c>
      <c r="H34" s="95">
        <v>150</v>
      </c>
      <c r="I34" s="95">
        <v>150</v>
      </c>
      <c r="J34" s="95">
        <v>150</v>
      </c>
      <c r="K34" s="95">
        <v>150</v>
      </c>
      <c r="L34" s="95">
        <v>150</v>
      </c>
      <c r="M34" s="95">
        <v>150</v>
      </c>
      <c r="N34" s="95">
        <v>150</v>
      </c>
      <c r="O34" s="95">
        <v>150</v>
      </c>
      <c r="P34" s="95">
        <v>150</v>
      </c>
      <c r="Q34" s="114">
        <v>150</v>
      </c>
    </row>
    <row r="35" spans="2:17" ht="15" customHeight="1" x14ac:dyDescent="0.3">
      <c r="B35" s="64" t="s">
        <v>40</v>
      </c>
      <c r="C35" s="62" t="s">
        <v>162</v>
      </c>
      <c r="D35" s="107">
        <v>6.15</v>
      </c>
      <c r="E35" s="113"/>
      <c r="F35" s="95">
        <f>IF([1]Pots!$L29&gt;1999,1000,IF(AND([1]Pots!$L29&lt;2000,[1]Pots!$L29&gt;99),[1]Pots!$L29/2,0))</f>
        <v>0</v>
      </c>
      <c r="G35" s="95">
        <f>IF([1]Pots!$AF29&gt;1999,1000,IF(AND([1]Pots!$AF29&lt;2000,[1]Pots!$AF29&gt;99),[1]Pots!$AF29/2,0))</f>
        <v>0</v>
      </c>
      <c r="H35" s="95">
        <v>0</v>
      </c>
      <c r="I35" s="95">
        <v>140</v>
      </c>
      <c r="J35" s="95">
        <v>140</v>
      </c>
      <c r="K35" s="95">
        <v>140</v>
      </c>
      <c r="L35" s="95">
        <v>140</v>
      </c>
      <c r="M35" s="95">
        <v>140</v>
      </c>
      <c r="N35" s="95">
        <v>140</v>
      </c>
      <c r="O35" s="95">
        <v>140</v>
      </c>
      <c r="P35" s="95">
        <v>140</v>
      </c>
      <c r="Q35" s="114">
        <v>140</v>
      </c>
    </row>
    <row r="36" spans="2:17" ht="15" customHeight="1" x14ac:dyDescent="0.3">
      <c r="B36" s="64" t="s">
        <v>182</v>
      </c>
      <c r="C36" s="62" t="s">
        <v>162</v>
      </c>
      <c r="D36" s="107" t="s">
        <v>301</v>
      </c>
      <c r="E36" s="113"/>
      <c r="F36" s="95">
        <f>IF([1]Pots!$L30&gt;1999,1000,IF(AND([1]Pots!$L30&lt;2000,[1]Pots!$L30&gt;99),[1]Pots!$L30/2,0))</f>
        <v>100</v>
      </c>
      <c r="G36" s="95">
        <f>IF([1]Pots!$AF30&gt;1999,1000,IF(AND([1]Pots!$AF30&lt;2000,[1]Pots!$AF30&gt;99),[1]Pots!$AF30/2,0))</f>
        <v>100</v>
      </c>
      <c r="H36" s="95">
        <v>100</v>
      </c>
      <c r="I36" s="95">
        <v>100</v>
      </c>
      <c r="J36" s="95">
        <v>100</v>
      </c>
      <c r="K36" s="95">
        <v>100</v>
      </c>
      <c r="L36" s="95">
        <v>100</v>
      </c>
      <c r="M36" s="95">
        <v>100</v>
      </c>
      <c r="N36" s="95">
        <v>100</v>
      </c>
      <c r="O36" s="95">
        <v>100</v>
      </c>
      <c r="P36" s="95">
        <v>100</v>
      </c>
      <c r="Q36" s="114">
        <v>100</v>
      </c>
    </row>
    <row r="37" spans="2:17" x14ac:dyDescent="0.3">
      <c r="B37" s="67" t="s">
        <v>211</v>
      </c>
      <c r="C37" s="62" t="s">
        <v>162</v>
      </c>
      <c r="D37" s="107" t="s">
        <v>302</v>
      </c>
      <c r="E37" s="115"/>
      <c r="F37" s="95">
        <f>IF([1]Pots!$L31&gt;1999,1000,IF(AND([1]Pots!$L31&lt;2000,[1]Pots!$L31&gt;99),[1]Pots!$L31/2,0))</f>
        <v>0</v>
      </c>
      <c r="G37" s="95">
        <f>IF([1]Pots!$AF31&gt;1999,1000,IF(AND([1]Pots!$AF31&lt;2000,[1]Pots!$AF31&gt;99),[1]Pots!$AF31/2,0))</f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114">
        <v>0</v>
      </c>
    </row>
    <row r="38" spans="2:17" ht="15" customHeight="1" x14ac:dyDescent="0.3">
      <c r="B38" s="64" t="s">
        <v>42</v>
      </c>
      <c r="C38" s="62" t="s">
        <v>162</v>
      </c>
      <c r="D38" s="107">
        <v>6.15</v>
      </c>
      <c r="E38" s="113"/>
      <c r="F38" s="95">
        <f>IF([1]Pots!$L32&gt;1999,1000,IF(AND([1]Pots!$L32&lt;2000,[1]Pots!$L32&gt;99),[1]Pots!$L32/2,0))</f>
        <v>501</v>
      </c>
      <c r="G38" s="95">
        <f>IF([1]Pots!$AF32&gt;1999,1000,IF(AND([1]Pots!$AF32&lt;2000,[1]Pots!$AF32&gt;99),[1]Pots!$AF32/2,0))</f>
        <v>501</v>
      </c>
      <c r="H38" s="95">
        <v>501</v>
      </c>
      <c r="I38" s="95">
        <v>501</v>
      </c>
      <c r="J38" s="95">
        <v>501</v>
      </c>
      <c r="K38" s="95">
        <v>501</v>
      </c>
      <c r="L38" s="95">
        <v>501</v>
      </c>
      <c r="M38" s="95">
        <v>501</v>
      </c>
      <c r="N38" s="95">
        <v>501</v>
      </c>
      <c r="O38" s="95">
        <v>501</v>
      </c>
      <c r="P38" s="95">
        <v>501</v>
      </c>
      <c r="Q38" s="114">
        <v>501</v>
      </c>
    </row>
    <row r="39" spans="2:17" ht="15" customHeight="1" x14ac:dyDescent="0.3">
      <c r="B39" s="64" t="s">
        <v>43</v>
      </c>
      <c r="C39" s="62" t="s">
        <v>162</v>
      </c>
      <c r="D39" s="107">
        <v>6.15</v>
      </c>
      <c r="E39" s="113"/>
      <c r="F39" s="95">
        <f>IF([1]Pots!$L33&gt;1999,1000,IF(AND([1]Pots!$L33&lt;2000,[1]Pots!$L33&gt;99),[1]Pots!$L33/2,0))</f>
        <v>128</v>
      </c>
      <c r="G39" s="95">
        <f>IF([1]Pots!$AF33&gt;1999,1000,IF(AND([1]Pots!$AF33&lt;2000,[1]Pots!$AF33&gt;99),[1]Pots!$AF33/2,0))</f>
        <v>128</v>
      </c>
      <c r="H39" s="95">
        <v>128</v>
      </c>
      <c r="I39" s="95">
        <v>128</v>
      </c>
      <c r="J39" s="95">
        <v>128</v>
      </c>
      <c r="K39" s="95">
        <v>128</v>
      </c>
      <c r="L39" s="95">
        <v>128</v>
      </c>
      <c r="M39" s="95">
        <v>128</v>
      </c>
      <c r="N39" s="95">
        <v>128</v>
      </c>
      <c r="O39" s="95">
        <v>128</v>
      </c>
      <c r="P39" s="95">
        <v>128</v>
      </c>
      <c r="Q39" s="114">
        <v>128</v>
      </c>
    </row>
    <row r="40" spans="2:17" ht="15" customHeight="1" x14ac:dyDescent="0.3">
      <c r="B40" s="64" t="s">
        <v>44</v>
      </c>
      <c r="C40" s="62" t="s">
        <v>163</v>
      </c>
      <c r="D40" s="107">
        <v>5</v>
      </c>
      <c r="E40" s="113"/>
      <c r="F40" s="95">
        <f>IF([1]Pots!$L34&gt;1999,1000,IF(AND([1]Pots!$L34&lt;2000,[1]Pots!$L34&gt;99),[1]Pots!$L34/2,0))</f>
        <v>105</v>
      </c>
      <c r="G40" s="95">
        <f>IF([1]Pots!$AF34&gt;1999,1000,IF(AND([1]Pots!$AF34&lt;2000,[1]Pots!$AF34&gt;99),[1]Pots!$AF34/2,0))</f>
        <v>105</v>
      </c>
      <c r="H40" s="95">
        <v>105</v>
      </c>
      <c r="I40" s="95">
        <v>105</v>
      </c>
      <c r="J40" s="95">
        <v>105</v>
      </c>
      <c r="K40" s="95">
        <v>105</v>
      </c>
      <c r="L40" s="95">
        <v>105</v>
      </c>
      <c r="M40" s="95">
        <v>105</v>
      </c>
      <c r="N40" s="95">
        <v>105</v>
      </c>
      <c r="O40" s="95">
        <v>105</v>
      </c>
      <c r="P40" s="95">
        <v>105</v>
      </c>
      <c r="Q40" s="114">
        <v>105</v>
      </c>
    </row>
    <row r="41" spans="2:17" ht="15" customHeight="1" x14ac:dyDescent="0.3">
      <c r="B41" s="67" t="s">
        <v>212</v>
      </c>
      <c r="C41" s="62" t="s">
        <v>162</v>
      </c>
      <c r="D41" s="107" t="s">
        <v>302</v>
      </c>
      <c r="E41" s="115"/>
      <c r="F41" s="95">
        <f>IF([1]Pots!$L35&gt;1999,1000,IF(AND([1]Pots!$L35&lt;2000,[1]Pots!$L35&gt;99),[1]Pots!$L35/2,0))</f>
        <v>75</v>
      </c>
      <c r="G41" s="95">
        <f>IF([1]Pots!$AF35&gt;1999,1000,IF(AND([1]Pots!$AF35&lt;2000,[1]Pots!$AF35&gt;99),[1]Pots!$AF35/2,0))</f>
        <v>75</v>
      </c>
      <c r="H41" s="95">
        <v>75</v>
      </c>
      <c r="I41" s="95">
        <v>75</v>
      </c>
      <c r="J41" s="95">
        <v>75</v>
      </c>
      <c r="K41" s="95">
        <v>75</v>
      </c>
      <c r="L41" s="95">
        <v>75</v>
      </c>
      <c r="M41" s="95">
        <v>75</v>
      </c>
      <c r="N41" s="95">
        <v>75</v>
      </c>
      <c r="O41" s="95">
        <v>75</v>
      </c>
      <c r="P41" s="95">
        <v>75</v>
      </c>
      <c r="Q41" s="114">
        <v>75</v>
      </c>
    </row>
    <row r="42" spans="2:17" ht="15" customHeight="1" x14ac:dyDescent="0.3">
      <c r="B42" s="67" t="s">
        <v>213</v>
      </c>
      <c r="C42" s="62" t="s">
        <v>162</v>
      </c>
      <c r="D42" s="107" t="s">
        <v>302</v>
      </c>
      <c r="E42" s="115"/>
      <c r="F42" s="95">
        <f>IF([1]Pots!$L36&gt;1999,1000,IF(AND([1]Pots!$L36&lt;2000,[1]Pots!$L36&gt;99),[1]Pots!$L36/2,0))</f>
        <v>132</v>
      </c>
      <c r="G42" s="95">
        <f>IF([1]Pots!$AF36&gt;1999,1000,IF(AND([1]Pots!$AF36&lt;2000,[1]Pots!$AF36&gt;99),[1]Pots!$AF36/2,0))</f>
        <v>132</v>
      </c>
      <c r="H42" s="95">
        <v>132</v>
      </c>
      <c r="I42" s="95">
        <v>132</v>
      </c>
      <c r="J42" s="95">
        <v>132</v>
      </c>
      <c r="K42" s="95">
        <v>132</v>
      </c>
      <c r="L42" s="95">
        <v>132</v>
      </c>
      <c r="M42" s="95">
        <v>132</v>
      </c>
      <c r="N42" s="95">
        <v>132</v>
      </c>
      <c r="O42" s="95">
        <v>132</v>
      </c>
      <c r="P42" s="95">
        <v>132</v>
      </c>
      <c r="Q42" s="114">
        <v>132</v>
      </c>
    </row>
    <row r="43" spans="2:17" ht="15" customHeight="1" x14ac:dyDescent="0.3">
      <c r="B43" s="64" t="s">
        <v>45</v>
      </c>
      <c r="C43" s="62" t="s">
        <v>162</v>
      </c>
      <c r="D43" s="107">
        <v>6.15</v>
      </c>
      <c r="E43" s="113"/>
      <c r="F43" s="95">
        <f>IF([1]Pots!$L37&gt;1999,1000,IF(AND([1]Pots!$L37&lt;2000,[1]Pots!$L37&gt;99),[1]Pots!$L37/2,0))</f>
        <v>212</v>
      </c>
      <c r="G43" s="95">
        <f>IF([1]Pots!$AF37&gt;1999,1000,IF(AND([1]Pots!$AF37&lt;2000,[1]Pots!$AF37&gt;99),[1]Pots!$AF37/2,0))</f>
        <v>212</v>
      </c>
      <c r="H43" s="95">
        <v>212</v>
      </c>
      <c r="I43" s="95">
        <v>212</v>
      </c>
      <c r="J43" s="95">
        <v>212</v>
      </c>
      <c r="K43" s="95">
        <v>212</v>
      </c>
      <c r="L43" s="95">
        <v>212</v>
      </c>
      <c r="M43" s="95">
        <v>212</v>
      </c>
      <c r="N43" s="95">
        <v>212</v>
      </c>
      <c r="O43" s="95">
        <v>212</v>
      </c>
      <c r="P43" s="95">
        <v>212</v>
      </c>
      <c r="Q43" s="114">
        <v>212</v>
      </c>
    </row>
    <row r="44" spans="2:17" ht="15" customHeight="1" x14ac:dyDescent="0.3">
      <c r="B44" s="64" t="s">
        <v>46</v>
      </c>
      <c r="C44" s="62" t="s">
        <v>163</v>
      </c>
      <c r="D44" s="107">
        <v>5</v>
      </c>
      <c r="E44" s="113"/>
      <c r="F44" s="95">
        <f>IF([1]Pots!$L38&gt;1999,1000,IF(AND([1]Pots!$L38&lt;2000,[1]Pots!$L38&gt;99),[1]Pots!$L38/2,0))</f>
        <v>1000</v>
      </c>
      <c r="G44" s="95">
        <f>IF([1]Pots!$AF38&gt;1999,1000,IF(AND([1]Pots!$AF38&lt;2000,[1]Pots!$AF38&gt;99),[1]Pots!$AF38/2,0))</f>
        <v>1000</v>
      </c>
      <c r="H44" s="95">
        <v>1000</v>
      </c>
      <c r="I44" s="95">
        <v>1000</v>
      </c>
      <c r="J44" s="95">
        <v>1000</v>
      </c>
      <c r="K44" s="95">
        <v>1000</v>
      </c>
      <c r="L44" s="95">
        <v>1000</v>
      </c>
      <c r="M44" s="95">
        <v>1000</v>
      </c>
      <c r="N44" s="95">
        <v>1000</v>
      </c>
      <c r="O44" s="95">
        <v>1000</v>
      </c>
      <c r="P44" s="95">
        <v>1000</v>
      </c>
      <c r="Q44" s="114">
        <v>1000</v>
      </c>
    </row>
    <row r="45" spans="2:17" ht="15" customHeight="1" x14ac:dyDescent="0.3">
      <c r="B45" s="64" t="s">
        <v>216</v>
      </c>
      <c r="C45" s="62" t="s">
        <v>162</v>
      </c>
      <c r="D45" s="107" t="s">
        <v>301</v>
      </c>
      <c r="E45" s="113"/>
      <c r="F45" s="95">
        <f>IF([1]Pots!$L39&gt;1999,1000,IF(AND([1]Pots!$L39&lt;2000,[1]Pots!$L39&gt;99),[1]Pots!$L39/2,0))</f>
        <v>150</v>
      </c>
      <c r="G45" s="95">
        <f>IF([1]Pots!$AF39&gt;1999,1000,IF(AND([1]Pots!$AF39&lt;2000,[1]Pots!$AF39&gt;99),[1]Pots!$AF39/2,0))</f>
        <v>150</v>
      </c>
      <c r="H45" s="95">
        <v>150</v>
      </c>
      <c r="I45" s="95">
        <v>150</v>
      </c>
      <c r="J45" s="95">
        <v>150</v>
      </c>
      <c r="K45" s="95">
        <v>150</v>
      </c>
      <c r="L45" s="95">
        <v>150</v>
      </c>
      <c r="M45" s="95">
        <v>150</v>
      </c>
      <c r="N45" s="95">
        <v>150</v>
      </c>
      <c r="O45" s="95">
        <v>150</v>
      </c>
      <c r="P45" s="95">
        <v>150</v>
      </c>
      <c r="Q45" s="114">
        <v>150</v>
      </c>
    </row>
    <row r="46" spans="2:17" ht="15" customHeight="1" x14ac:dyDescent="0.3">
      <c r="B46" s="64" t="s">
        <v>47</v>
      </c>
      <c r="C46" s="62" t="s">
        <v>163</v>
      </c>
      <c r="D46" s="107">
        <v>5</v>
      </c>
      <c r="E46" s="113"/>
      <c r="F46" s="95">
        <f>IF([1]Pots!$L40&gt;1999,1000,IF(AND([1]Pots!$L40&lt;2000,[1]Pots!$L40&gt;99),[1]Pots!$L40/2,0))</f>
        <v>0</v>
      </c>
      <c r="G46" s="95">
        <f>IF([1]Pots!$AF40&gt;1999,1000,IF(AND([1]Pots!$AF40&lt;2000,[1]Pots!$AF40&gt;99),[1]Pots!$AF40/2,0))</f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14">
        <v>0</v>
      </c>
    </row>
    <row r="47" spans="2:17" ht="15" customHeight="1" x14ac:dyDescent="0.3">
      <c r="B47" s="64" t="s">
        <v>49</v>
      </c>
      <c r="C47" s="62" t="s">
        <v>163</v>
      </c>
      <c r="D47" s="107">
        <v>5</v>
      </c>
      <c r="E47" s="113"/>
      <c r="F47" s="95">
        <f>IF([1]Pots!$L41&gt;1999,1000,IF(AND([1]Pots!$L41&lt;2000,[1]Pots!$L41&gt;99),[1]Pots!$L41/2,0))</f>
        <v>0</v>
      </c>
      <c r="G47" s="95">
        <f>IF([1]Pots!$AF41&gt;1999,1000,IF(AND([1]Pots!$AF41&lt;2000,[1]Pots!$AF41&gt;99),[1]Pots!$AF41/2,0))</f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14">
        <v>0</v>
      </c>
    </row>
    <row r="48" spans="2:17" ht="15" customHeight="1" x14ac:dyDescent="0.3">
      <c r="B48" s="64" t="s">
        <v>50</v>
      </c>
      <c r="C48" s="62" t="s">
        <v>162</v>
      </c>
      <c r="D48" s="107">
        <v>6.15</v>
      </c>
      <c r="E48" s="113"/>
      <c r="F48" s="95">
        <f>IF([1]Pots!$L42&gt;1999,1000,IF(AND([1]Pots!$L42&lt;2000,[1]Pots!$L42&gt;99),[1]Pots!$L42/2,0))</f>
        <v>684</v>
      </c>
      <c r="G48" s="95">
        <f>IF([1]Pots!$AF42&gt;1999,1000,IF(AND([1]Pots!$AF42&lt;2000,[1]Pots!$AF42&gt;99),[1]Pots!$AF42/2,0))</f>
        <v>684</v>
      </c>
      <c r="H48" s="95">
        <v>684</v>
      </c>
      <c r="I48" s="95">
        <v>684</v>
      </c>
      <c r="J48" s="95">
        <v>684</v>
      </c>
      <c r="K48" s="95">
        <v>684</v>
      </c>
      <c r="L48" s="95">
        <v>684</v>
      </c>
      <c r="M48" s="95">
        <v>684</v>
      </c>
      <c r="N48" s="95">
        <v>684</v>
      </c>
      <c r="O48" s="95">
        <v>684</v>
      </c>
      <c r="P48" s="95">
        <v>684</v>
      </c>
      <c r="Q48" s="114">
        <v>684</v>
      </c>
    </row>
    <row r="49" spans="2:17" ht="15" customHeight="1" x14ac:dyDescent="0.3">
      <c r="B49" s="64" t="s">
        <v>51</v>
      </c>
      <c r="C49" s="62" t="s">
        <v>162</v>
      </c>
      <c r="D49" s="107">
        <v>6.15</v>
      </c>
      <c r="E49" s="113"/>
      <c r="F49" s="95">
        <f>IF([1]Pots!$L43&gt;1999,1000,IF(AND([1]Pots!$L43&lt;2000,[1]Pots!$L43&gt;99),[1]Pots!$L43/2,0))</f>
        <v>0</v>
      </c>
      <c r="G49" s="95">
        <f>IF([1]Pots!$AF43&gt;1999,1000,IF(AND([1]Pots!$AF43&lt;2000,[1]Pots!$AF43&gt;99),[1]Pots!$AF43/2,0))</f>
        <v>0</v>
      </c>
      <c r="H49" s="95">
        <v>0</v>
      </c>
      <c r="I49" s="95">
        <v>128</v>
      </c>
      <c r="J49" s="95">
        <v>128</v>
      </c>
      <c r="K49" s="95">
        <v>128</v>
      </c>
      <c r="L49" s="95">
        <v>128</v>
      </c>
      <c r="M49" s="95">
        <v>128</v>
      </c>
      <c r="N49" s="95">
        <v>128</v>
      </c>
      <c r="O49" s="95">
        <v>128</v>
      </c>
      <c r="P49" s="95">
        <v>128</v>
      </c>
      <c r="Q49" s="114">
        <v>128</v>
      </c>
    </row>
    <row r="50" spans="2:17" ht="15" customHeight="1" x14ac:dyDescent="0.3">
      <c r="B50" s="64" t="s">
        <v>166</v>
      </c>
      <c r="C50" s="62" t="s">
        <v>162</v>
      </c>
      <c r="D50" s="107">
        <v>6.15</v>
      </c>
      <c r="E50" s="113"/>
      <c r="F50" s="95">
        <f>IF([1]Pots!$L44&gt;1999,1000,IF(AND([1]Pots!$L44&lt;2000,[1]Pots!$L44&gt;99),[1]Pots!$L44/2,0))</f>
        <v>0</v>
      </c>
      <c r="G50" s="95">
        <f>IF([1]Pots!$AF44&gt;1999,1000,IF(AND([1]Pots!$AF44&lt;2000,[1]Pots!$AF44&gt;99),[1]Pots!$AF44/2,0))</f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114">
        <v>0</v>
      </c>
    </row>
    <row r="51" spans="2:17" ht="15" customHeight="1" x14ac:dyDescent="0.3">
      <c r="B51" s="64" t="s">
        <v>167</v>
      </c>
      <c r="C51" s="62" t="s">
        <v>162</v>
      </c>
      <c r="D51" s="107">
        <v>6.15</v>
      </c>
      <c r="E51" s="113"/>
      <c r="F51" s="95">
        <f>IF([1]Pots!$L45&gt;1999,1000,IF(AND([1]Pots!$L45&lt;2000,[1]Pots!$L45&gt;99),[1]Pots!$L45/2,0))</f>
        <v>0</v>
      </c>
      <c r="G51" s="95">
        <f>IF([1]Pots!$AF45&gt;1999,1000,IF(AND([1]Pots!$AF45&lt;2000,[1]Pots!$AF45&gt;99),[1]Pots!$AF45/2,0))</f>
        <v>0</v>
      </c>
      <c r="H51" s="95">
        <v>0</v>
      </c>
      <c r="I51" s="95">
        <v>132</v>
      </c>
      <c r="J51" s="95">
        <v>132</v>
      </c>
      <c r="K51" s="95">
        <v>132</v>
      </c>
      <c r="L51" s="95">
        <v>132</v>
      </c>
      <c r="M51" s="95">
        <v>132</v>
      </c>
      <c r="N51" s="95">
        <v>132</v>
      </c>
      <c r="O51" s="95">
        <v>132</v>
      </c>
      <c r="P51" s="95">
        <v>132</v>
      </c>
      <c r="Q51" s="114">
        <v>132</v>
      </c>
    </row>
    <row r="52" spans="2:17" ht="15" customHeight="1" x14ac:dyDescent="0.3">
      <c r="B52" s="64" t="s">
        <v>54</v>
      </c>
      <c r="C52" s="62" t="s">
        <v>162</v>
      </c>
      <c r="D52" s="107">
        <v>6.15</v>
      </c>
      <c r="E52" s="113"/>
      <c r="F52" s="95">
        <f>IF([1]Pots!$L46&gt;1999,1000,IF(AND([1]Pots!$L46&lt;2000,[1]Pots!$L46&gt;99),[1]Pots!$L46/2,0))</f>
        <v>0</v>
      </c>
      <c r="G52" s="95">
        <f>IF([1]Pots!$AF46&gt;1999,1000,IF(AND([1]Pots!$AF46&lt;2000,[1]Pots!$AF46&gt;99),[1]Pots!$AF46/2,0))</f>
        <v>0</v>
      </c>
      <c r="H52" s="95">
        <v>0</v>
      </c>
      <c r="I52" s="95">
        <v>151</v>
      </c>
      <c r="J52" s="95">
        <v>151</v>
      </c>
      <c r="K52" s="95">
        <v>151</v>
      </c>
      <c r="L52" s="95">
        <v>151</v>
      </c>
      <c r="M52" s="95">
        <v>151</v>
      </c>
      <c r="N52" s="95">
        <v>151</v>
      </c>
      <c r="O52" s="95">
        <v>151</v>
      </c>
      <c r="P52" s="95">
        <v>151</v>
      </c>
      <c r="Q52" s="114">
        <v>151</v>
      </c>
    </row>
    <row r="53" spans="2:17" ht="15" customHeight="1" x14ac:dyDescent="0.3">
      <c r="B53" s="64" t="s">
        <v>55</v>
      </c>
      <c r="C53" s="62" t="s">
        <v>162</v>
      </c>
      <c r="D53" s="107">
        <v>6.15</v>
      </c>
      <c r="E53" s="113"/>
      <c r="F53" s="95">
        <f>IF([1]Pots!$L47&gt;1999,1000,IF(AND([1]Pots!$L47&lt;2000,[1]Pots!$L47&gt;99),[1]Pots!$L47/2,0))</f>
        <v>430</v>
      </c>
      <c r="G53" s="95">
        <f>IF([1]Pots!$AF47&gt;1999,1000,IF(AND([1]Pots!$AF47&lt;2000,[1]Pots!$AF47&gt;99),[1]Pots!$AF47/2,0))</f>
        <v>430</v>
      </c>
      <c r="H53" s="95">
        <v>430</v>
      </c>
      <c r="I53" s="95">
        <v>430</v>
      </c>
      <c r="J53" s="95">
        <v>430</v>
      </c>
      <c r="K53" s="95">
        <v>430</v>
      </c>
      <c r="L53" s="95">
        <v>430</v>
      </c>
      <c r="M53" s="95">
        <v>430</v>
      </c>
      <c r="N53" s="95">
        <v>430</v>
      </c>
      <c r="O53" s="95">
        <v>430</v>
      </c>
      <c r="P53" s="95">
        <v>430</v>
      </c>
      <c r="Q53" s="114">
        <v>430</v>
      </c>
    </row>
    <row r="54" spans="2:17" ht="15" customHeight="1" x14ac:dyDescent="0.3">
      <c r="B54" s="64" t="s">
        <v>56</v>
      </c>
      <c r="C54" s="62" t="s">
        <v>162</v>
      </c>
      <c r="D54" s="107">
        <v>6.15</v>
      </c>
      <c r="E54" s="113"/>
      <c r="F54" s="95">
        <f>IF([1]Pots!$L48&gt;1999,1000,IF(AND([1]Pots!$L48&lt;2000,[1]Pots!$L48&gt;99),[1]Pots!$L48/2,0))</f>
        <v>122</v>
      </c>
      <c r="G54" s="95">
        <f>IF([1]Pots!$AF48&gt;1999,1000,IF(AND([1]Pots!$AF48&lt;2000,[1]Pots!$AF48&gt;99),[1]Pots!$AF48/2,0))</f>
        <v>122</v>
      </c>
      <c r="H54" s="95">
        <v>122</v>
      </c>
      <c r="I54" s="95">
        <v>122</v>
      </c>
      <c r="J54" s="95">
        <v>122</v>
      </c>
      <c r="K54" s="95">
        <v>122</v>
      </c>
      <c r="L54" s="95">
        <v>122</v>
      </c>
      <c r="M54" s="95">
        <v>122</v>
      </c>
      <c r="N54" s="95">
        <v>122</v>
      </c>
      <c r="O54" s="95">
        <v>122</v>
      </c>
      <c r="P54" s="95">
        <v>122</v>
      </c>
      <c r="Q54" s="114">
        <v>122</v>
      </c>
    </row>
    <row r="55" spans="2:17" ht="15" customHeight="1" x14ac:dyDescent="0.3">
      <c r="B55" s="64" t="s">
        <v>57</v>
      </c>
      <c r="C55" s="62" t="s">
        <v>162</v>
      </c>
      <c r="D55" s="107">
        <v>6.15</v>
      </c>
      <c r="E55" s="113"/>
      <c r="F55" s="95">
        <f>IF([1]Pots!$L49&gt;1999,1000,IF(AND([1]Pots!$L49&lt;2000,[1]Pots!$L49&gt;99),[1]Pots!$L49/2,0))</f>
        <v>195</v>
      </c>
      <c r="G55" s="95">
        <f>IF([1]Pots!$AF49&gt;1999,1000,IF(AND([1]Pots!$AF49&lt;2000,[1]Pots!$AF49&gt;99),[1]Pots!$AF49/2,0))</f>
        <v>195</v>
      </c>
      <c r="H55" s="95">
        <v>195</v>
      </c>
      <c r="I55" s="95">
        <v>507</v>
      </c>
      <c r="J55" s="95">
        <v>507</v>
      </c>
      <c r="K55" s="95">
        <v>507</v>
      </c>
      <c r="L55" s="95">
        <v>507</v>
      </c>
      <c r="M55" s="95">
        <v>507</v>
      </c>
      <c r="N55" s="95">
        <v>507</v>
      </c>
      <c r="O55" s="95">
        <v>507</v>
      </c>
      <c r="P55" s="95">
        <v>507</v>
      </c>
      <c r="Q55" s="114">
        <v>507</v>
      </c>
    </row>
    <row r="56" spans="2:17" ht="15" customHeight="1" x14ac:dyDescent="0.3">
      <c r="B56" s="64" t="s">
        <v>58</v>
      </c>
      <c r="C56" s="62" t="s">
        <v>162</v>
      </c>
      <c r="D56" s="107">
        <v>6.15</v>
      </c>
      <c r="E56" s="113"/>
      <c r="F56" s="95">
        <f>IF([1]Pots!$L50&gt;1999,1000,IF(AND([1]Pots!$L50&lt;2000,[1]Pots!$L50&gt;99),[1]Pots!$L50/2,0))</f>
        <v>110</v>
      </c>
      <c r="G56" s="95">
        <f>IF([1]Pots!$AF50&gt;1999,1000,IF(AND([1]Pots!$AF50&lt;2000,[1]Pots!$AF50&gt;99),[1]Pots!$AF50/2,0))</f>
        <v>110</v>
      </c>
      <c r="H56" s="95">
        <v>110</v>
      </c>
      <c r="I56" s="95">
        <v>110</v>
      </c>
      <c r="J56" s="95">
        <v>110</v>
      </c>
      <c r="K56" s="95">
        <v>110</v>
      </c>
      <c r="L56" s="95">
        <v>110</v>
      </c>
      <c r="M56" s="95">
        <v>110</v>
      </c>
      <c r="N56" s="95">
        <v>110</v>
      </c>
      <c r="O56" s="95">
        <v>110</v>
      </c>
      <c r="P56" s="95">
        <v>110</v>
      </c>
      <c r="Q56" s="114">
        <v>110</v>
      </c>
    </row>
    <row r="57" spans="2:17" ht="15" customHeight="1" x14ac:dyDescent="0.3">
      <c r="B57" s="64" t="s">
        <v>59</v>
      </c>
      <c r="C57" s="62" t="s">
        <v>163</v>
      </c>
      <c r="D57" s="107">
        <v>5</v>
      </c>
      <c r="E57" s="113"/>
      <c r="F57" s="95">
        <f>IF([1]Pots!$L51&gt;1999,1000,IF(AND([1]Pots!$L51&lt;2000,[1]Pots!$L51&gt;99),[1]Pots!$L51/2,0))</f>
        <v>0</v>
      </c>
      <c r="G57" s="95">
        <f>IF([1]Pots!$AF51&gt;1999,1000,IF(AND([1]Pots!$AF51&lt;2000,[1]Pots!$AF51&gt;99),[1]Pots!$AF51/2,0))</f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14">
        <v>0</v>
      </c>
    </row>
    <row r="58" spans="2:17" ht="15" customHeight="1" x14ac:dyDescent="0.3">
      <c r="B58" s="64" t="s">
        <v>168</v>
      </c>
      <c r="C58" s="62" t="s">
        <v>162</v>
      </c>
      <c r="D58" s="107">
        <v>6.15</v>
      </c>
      <c r="E58" s="113"/>
      <c r="F58" s="95">
        <f>IF([1]Pots!$L52&gt;1999,1000,IF(AND([1]Pots!$L52&lt;2000,[1]Pots!$L52&gt;99),[1]Pots!$L52/2,0))</f>
        <v>0</v>
      </c>
      <c r="G58" s="95">
        <f>IF([1]Pots!$AF52&gt;1999,1000,IF(AND([1]Pots!$AF52&lt;2000,[1]Pots!$AF52&gt;99),[1]Pots!$AF52/2,0))</f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14">
        <v>0</v>
      </c>
    </row>
    <row r="59" spans="2:17" ht="15" customHeight="1" x14ac:dyDescent="0.3">
      <c r="B59" s="64" t="s">
        <v>62</v>
      </c>
      <c r="C59" s="62" t="s">
        <v>163</v>
      </c>
      <c r="D59" s="107">
        <v>5</v>
      </c>
      <c r="E59" s="113"/>
      <c r="F59" s="95">
        <f>IF([1]Pots!$L53&gt;1999,1000,IF(AND([1]Pots!$L53&lt;2000,[1]Pots!$L53&gt;99),[1]Pots!$L53/2,0))</f>
        <v>365</v>
      </c>
      <c r="G59" s="95">
        <f>IF([1]Pots!$AF53&gt;1999,1000,IF(AND([1]Pots!$AF53&lt;2000,[1]Pots!$AF53&gt;99),[1]Pots!$AF53/2,0))</f>
        <v>365</v>
      </c>
      <c r="H59" s="95">
        <v>365</v>
      </c>
      <c r="I59" s="95">
        <v>365</v>
      </c>
      <c r="J59" s="95">
        <v>365</v>
      </c>
      <c r="K59" s="95">
        <v>365</v>
      </c>
      <c r="L59" s="95">
        <v>365</v>
      </c>
      <c r="M59" s="95">
        <v>365</v>
      </c>
      <c r="N59" s="95">
        <v>365</v>
      </c>
      <c r="O59" s="95">
        <v>365</v>
      </c>
      <c r="P59" s="95">
        <v>365</v>
      </c>
      <c r="Q59" s="114">
        <v>365</v>
      </c>
    </row>
    <row r="60" spans="2:17" ht="15" customHeight="1" x14ac:dyDescent="0.3">
      <c r="B60" s="64" t="s">
        <v>63</v>
      </c>
      <c r="C60" s="62" t="s">
        <v>162</v>
      </c>
      <c r="D60" s="107">
        <v>6.15</v>
      </c>
      <c r="E60" s="113"/>
      <c r="F60" s="95">
        <f>IF([1]Pots!$L54&gt;1999,1000,IF(AND([1]Pots!$L54&lt;2000,[1]Pots!$L54&gt;99),[1]Pots!$L54/2,0))</f>
        <v>0</v>
      </c>
      <c r="G60" s="95">
        <f>IF([1]Pots!$AF54&gt;1999,1000,IF(AND([1]Pots!$AF54&lt;2000,[1]Pots!$AF54&gt;99),[1]Pots!$AF54/2,0))</f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114">
        <v>0</v>
      </c>
    </row>
    <row r="61" spans="2:17" ht="15" customHeight="1" x14ac:dyDescent="0.3">
      <c r="B61" s="64" t="s">
        <v>64</v>
      </c>
      <c r="C61" s="62" t="s">
        <v>163</v>
      </c>
      <c r="D61" s="107">
        <v>5</v>
      </c>
      <c r="E61" s="113"/>
      <c r="F61" s="95">
        <f>IF([1]Pots!$L55&gt;1999,1000,IF(AND([1]Pots!$L55&lt;2000,[1]Pots!$L55&gt;99),[1]Pots!$L55/2,0))</f>
        <v>115</v>
      </c>
      <c r="G61" s="95">
        <f>IF([1]Pots!$AF55&gt;1999,1000,IF(AND([1]Pots!$AF55&lt;2000,[1]Pots!$AF55&gt;99),[1]Pots!$AF55/2,0))</f>
        <v>115</v>
      </c>
      <c r="H61" s="95">
        <v>115</v>
      </c>
      <c r="I61" s="95">
        <v>115</v>
      </c>
      <c r="J61" s="95">
        <v>115</v>
      </c>
      <c r="K61" s="95">
        <v>115</v>
      </c>
      <c r="L61" s="95">
        <v>115</v>
      </c>
      <c r="M61" s="95">
        <v>115</v>
      </c>
      <c r="N61" s="95">
        <v>115</v>
      </c>
      <c r="O61" s="95">
        <v>115</v>
      </c>
      <c r="P61" s="95">
        <v>115</v>
      </c>
      <c r="Q61" s="114">
        <v>115</v>
      </c>
    </row>
    <row r="62" spans="2:17" ht="15" customHeight="1" x14ac:dyDescent="0.3">
      <c r="B62" s="64" t="s">
        <v>65</v>
      </c>
      <c r="C62" s="62" t="s">
        <v>162</v>
      </c>
      <c r="D62" s="107">
        <v>6.15</v>
      </c>
      <c r="E62" s="113"/>
      <c r="F62" s="95">
        <f>IF([1]Pots!$L56&gt;1999,1000,IF(AND([1]Pots!$L56&lt;2000,[1]Pots!$L56&gt;99),[1]Pots!$L56/2,0))</f>
        <v>0</v>
      </c>
      <c r="G62" s="95">
        <f>IF([1]Pots!$AF56&gt;1999,1000,IF(AND([1]Pots!$AF56&lt;2000,[1]Pots!$AF56&gt;99),[1]Pots!$AF56/2,0))</f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14">
        <v>0</v>
      </c>
    </row>
    <row r="63" spans="2:17" ht="15" customHeight="1" x14ac:dyDescent="0.3">
      <c r="B63" s="64" t="s">
        <v>66</v>
      </c>
      <c r="C63" s="62" t="s">
        <v>162</v>
      </c>
      <c r="D63" s="107">
        <v>6.15</v>
      </c>
      <c r="E63" s="113"/>
      <c r="F63" s="95">
        <f>IF([1]Pots!$L57&gt;1999,1000,IF(AND([1]Pots!$L57&lt;2000,[1]Pots!$L57&gt;99),[1]Pots!$L57/2,0))</f>
        <v>90</v>
      </c>
      <c r="G63" s="95">
        <f>IF([1]Pots!$AF57&gt;1999,1000,IF(AND([1]Pots!$AF57&lt;2000,[1]Pots!$AF57&gt;99),[1]Pots!$AF57/2,0))</f>
        <v>90</v>
      </c>
      <c r="H63" s="95">
        <v>90</v>
      </c>
      <c r="I63" s="95">
        <v>90</v>
      </c>
      <c r="J63" s="95">
        <v>90</v>
      </c>
      <c r="K63" s="95">
        <v>90</v>
      </c>
      <c r="L63" s="95">
        <v>90</v>
      </c>
      <c r="M63" s="95">
        <v>90</v>
      </c>
      <c r="N63" s="95">
        <v>90</v>
      </c>
      <c r="O63" s="95">
        <v>90</v>
      </c>
      <c r="P63" s="95">
        <v>90</v>
      </c>
      <c r="Q63" s="114">
        <v>90</v>
      </c>
    </row>
    <row r="64" spans="2:17" ht="15" customHeight="1" x14ac:dyDescent="0.3">
      <c r="B64" s="64" t="s">
        <v>270</v>
      </c>
      <c r="C64" s="62" t="s">
        <v>162</v>
      </c>
      <c r="D64" s="107" t="s">
        <v>302</v>
      </c>
      <c r="E64" s="113"/>
      <c r="F64" s="95">
        <f>IF([1]Pots!$L58&gt;1999,1000,IF(AND([1]Pots!$L58&lt;2000,[1]Pots!$L58&gt;99),[1]Pots!$L58/2,0))</f>
        <v>137</v>
      </c>
      <c r="G64" s="95">
        <f>IF([1]Pots!$AF58&gt;1999,1000,IF(AND([1]Pots!$AF58&lt;2000,[1]Pots!$AF58&gt;99),[1]Pots!$AF58/2,0))</f>
        <v>137</v>
      </c>
      <c r="H64" s="95">
        <v>137</v>
      </c>
      <c r="I64" s="95">
        <v>137</v>
      </c>
      <c r="J64" s="95">
        <v>137</v>
      </c>
      <c r="K64" s="95">
        <v>137</v>
      </c>
      <c r="L64" s="95">
        <v>137</v>
      </c>
      <c r="M64" s="95">
        <v>137</v>
      </c>
      <c r="N64" s="95">
        <v>137</v>
      </c>
      <c r="O64" s="95">
        <v>137</v>
      </c>
      <c r="P64" s="95">
        <v>137</v>
      </c>
      <c r="Q64" s="114">
        <v>137</v>
      </c>
    </row>
    <row r="65" spans="2:17" ht="15" customHeight="1" x14ac:dyDescent="0.3">
      <c r="B65" s="64" t="s">
        <v>67</v>
      </c>
      <c r="C65" s="62" t="s">
        <v>162</v>
      </c>
      <c r="D65" s="107">
        <v>6.15</v>
      </c>
      <c r="E65" s="113"/>
      <c r="F65" s="95">
        <f>IF([1]Pots!$L59&gt;1999,1000,IF(AND([1]Pots!$L59&lt;2000,[1]Pots!$L59&gt;99),[1]Pots!$L59/2,0))</f>
        <v>290</v>
      </c>
      <c r="G65" s="95">
        <f>IF([1]Pots!$AF59&gt;1999,1000,IF(AND([1]Pots!$AF59&lt;2000,[1]Pots!$AF59&gt;99),[1]Pots!$AF59/2,0))</f>
        <v>290</v>
      </c>
      <c r="H65" s="95">
        <v>290</v>
      </c>
      <c r="I65" s="95">
        <v>290</v>
      </c>
      <c r="J65" s="95">
        <v>290</v>
      </c>
      <c r="K65" s="95">
        <v>290</v>
      </c>
      <c r="L65" s="95">
        <v>290</v>
      </c>
      <c r="M65" s="95">
        <v>290</v>
      </c>
      <c r="N65" s="95">
        <v>290</v>
      </c>
      <c r="O65" s="95">
        <v>290</v>
      </c>
      <c r="P65" s="95">
        <v>290</v>
      </c>
      <c r="Q65" s="114">
        <v>290</v>
      </c>
    </row>
    <row r="66" spans="2:17" ht="15" customHeight="1" x14ac:dyDescent="0.3">
      <c r="B66" s="64" t="s">
        <v>68</v>
      </c>
      <c r="C66" s="62" t="s">
        <v>162</v>
      </c>
      <c r="D66" s="107" t="s">
        <v>302</v>
      </c>
      <c r="E66" s="113"/>
      <c r="F66" s="95">
        <f>IF([1]Pots!$L60&gt;1999,1000,IF(AND([1]Pots!$L60&lt;2000,[1]Pots!$L60&gt;99),[1]Pots!$L60/2,0))</f>
        <v>172</v>
      </c>
      <c r="G66" s="95">
        <f>IF([1]Pots!$AF60&gt;1999,1000,IF(AND([1]Pots!$AF60&lt;2000,[1]Pots!$AF60&gt;99),[1]Pots!$AF60/2,0))</f>
        <v>172</v>
      </c>
      <c r="H66" s="95">
        <v>172</v>
      </c>
      <c r="I66" s="95">
        <v>172</v>
      </c>
      <c r="J66" s="95">
        <v>172</v>
      </c>
      <c r="K66" s="95">
        <v>172</v>
      </c>
      <c r="L66" s="95">
        <v>172</v>
      </c>
      <c r="M66" s="95">
        <v>172</v>
      </c>
      <c r="N66" s="95">
        <v>172</v>
      </c>
      <c r="O66" s="95">
        <v>172</v>
      </c>
      <c r="P66" s="95">
        <v>172</v>
      </c>
      <c r="Q66" s="114">
        <v>172</v>
      </c>
    </row>
    <row r="67" spans="2:17" ht="15" customHeight="1" x14ac:dyDescent="0.3">
      <c r="B67" s="64" t="s">
        <v>69</v>
      </c>
      <c r="C67" s="62" t="s">
        <v>162</v>
      </c>
      <c r="D67" s="107" t="s">
        <v>301</v>
      </c>
      <c r="E67" s="113"/>
      <c r="F67" s="95">
        <f>IF([1]Pots!$L61&gt;1999,1000,IF(AND([1]Pots!$L61&lt;2000,[1]Pots!$L61&gt;99),[1]Pots!$L61/2,0))</f>
        <v>0</v>
      </c>
      <c r="G67" s="95">
        <f>IF([1]Pots!$AF61&gt;1999,1000,IF(AND([1]Pots!$AF61&lt;2000,[1]Pots!$AF61&gt;99),[1]Pots!$AF61/2,0))</f>
        <v>0</v>
      </c>
      <c r="H67" s="95">
        <v>0</v>
      </c>
      <c r="I67" s="95">
        <v>132</v>
      </c>
      <c r="J67" s="95">
        <v>132</v>
      </c>
      <c r="K67" s="95">
        <v>132</v>
      </c>
      <c r="L67" s="95">
        <v>132</v>
      </c>
      <c r="M67" s="95">
        <v>132</v>
      </c>
      <c r="N67" s="95">
        <v>132</v>
      </c>
      <c r="O67" s="95">
        <v>132</v>
      </c>
      <c r="P67" s="95">
        <v>132</v>
      </c>
      <c r="Q67" s="114">
        <v>132</v>
      </c>
    </row>
    <row r="68" spans="2:17" ht="15" customHeight="1" x14ac:dyDescent="0.3">
      <c r="B68" s="64" t="s">
        <v>70</v>
      </c>
      <c r="C68" s="62" t="s">
        <v>162</v>
      </c>
      <c r="D68" s="107">
        <v>6.15</v>
      </c>
      <c r="E68" s="113"/>
      <c r="F68" s="95">
        <f>IF([1]Pots!$L62&gt;1999,1000,IF(AND([1]Pots!$L62&lt;2000,[1]Pots!$L62&gt;99),[1]Pots!$L62/2,0))</f>
        <v>0</v>
      </c>
      <c r="G68" s="95">
        <f>IF([1]Pots!$AF62&gt;1999,1000,IF(AND([1]Pots!$AF62&lt;2000,[1]Pots!$AF62&gt;99),[1]Pots!$AF62/2,0))</f>
        <v>0</v>
      </c>
      <c r="H68" s="95">
        <v>0</v>
      </c>
      <c r="I68" s="95">
        <v>285</v>
      </c>
      <c r="J68" s="95">
        <v>285</v>
      </c>
      <c r="K68" s="95">
        <v>285</v>
      </c>
      <c r="L68" s="95">
        <v>285</v>
      </c>
      <c r="M68" s="95">
        <v>285</v>
      </c>
      <c r="N68" s="95">
        <v>285</v>
      </c>
      <c r="O68" s="95">
        <v>285</v>
      </c>
      <c r="P68" s="95">
        <v>285</v>
      </c>
      <c r="Q68" s="114">
        <v>285</v>
      </c>
    </row>
    <row r="69" spans="2:17" ht="15" customHeight="1" x14ac:dyDescent="0.3">
      <c r="B69" s="64" t="s">
        <v>71</v>
      </c>
      <c r="C69" s="62" t="s">
        <v>162</v>
      </c>
      <c r="D69" s="107">
        <v>6.15</v>
      </c>
      <c r="E69" s="113"/>
      <c r="F69" s="95">
        <f>IF([1]Pots!$L63&gt;1999,1000,IF(AND([1]Pots!$L63&lt;2000,[1]Pots!$L63&gt;99),[1]Pots!$L63/2,0))</f>
        <v>590</v>
      </c>
      <c r="G69" s="95">
        <f>IF([1]Pots!$AF63&gt;1999,1000,IF(AND([1]Pots!$AF63&lt;2000,[1]Pots!$AF63&gt;99),[1]Pots!$AF63/2,0))</f>
        <v>590</v>
      </c>
      <c r="H69" s="95">
        <v>590</v>
      </c>
      <c r="I69" s="95">
        <v>590</v>
      </c>
      <c r="J69" s="95">
        <v>590</v>
      </c>
      <c r="K69" s="95">
        <v>590</v>
      </c>
      <c r="L69" s="95">
        <v>590</v>
      </c>
      <c r="M69" s="95">
        <v>590</v>
      </c>
      <c r="N69" s="95">
        <v>590</v>
      </c>
      <c r="O69" s="95">
        <v>590</v>
      </c>
      <c r="P69" s="95">
        <v>590</v>
      </c>
      <c r="Q69" s="114">
        <v>590</v>
      </c>
    </row>
    <row r="70" spans="2:17" ht="15" customHeight="1" x14ac:dyDescent="0.3">
      <c r="B70" s="64" t="s">
        <v>73</v>
      </c>
      <c r="C70" s="62" t="s">
        <v>162</v>
      </c>
      <c r="D70" s="107">
        <v>6.15</v>
      </c>
      <c r="E70" s="113"/>
      <c r="F70" s="95">
        <f>IF([1]Pots!$L64&gt;1999,1000,IF(AND([1]Pots!$L64&lt;2000,[1]Pots!$L64&gt;99),[1]Pots!$L64/2,0))</f>
        <v>50</v>
      </c>
      <c r="G70" s="95">
        <f>IF([1]Pots!$AF64&gt;1999,1000,IF(AND([1]Pots!$AF64&lt;2000,[1]Pots!$AF64&gt;99),[1]Pots!$AF64/2,0))</f>
        <v>50</v>
      </c>
      <c r="H70" s="95">
        <v>50</v>
      </c>
      <c r="I70" s="95">
        <v>50</v>
      </c>
      <c r="J70" s="95">
        <v>50</v>
      </c>
      <c r="K70" s="95">
        <v>50</v>
      </c>
      <c r="L70" s="95">
        <v>50</v>
      </c>
      <c r="M70" s="95">
        <v>50</v>
      </c>
      <c r="N70" s="95">
        <v>50</v>
      </c>
      <c r="O70" s="95">
        <v>50</v>
      </c>
      <c r="P70" s="95">
        <v>50</v>
      </c>
      <c r="Q70" s="114">
        <v>50</v>
      </c>
    </row>
    <row r="71" spans="2:17" ht="15" customHeight="1" x14ac:dyDescent="0.3">
      <c r="B71" s="64" t="s">
        <v>75</v>
      </c>
      <c r="C71" s="62" t="s">
        <v>162</v>
      </c>
      <c r="D71" s="107">
        <v>7.3</v>
      </c>
      <c r="E71" s="113"/>
      <c r="F71" s="95">
        <f>IF([1]Pots!$L65&gt;1999,1000,IF(AND([1]Pots!$L65&lt;2000,[1]Pots!$L65&gt;99),[1]Pots!$L65/2,0))</f>
        <v>0</v>
      </c>
      <c r="G71" s="95">
        <f>IF([1]Pots!$AF65&gt;1999,1000,IF(AND([1]Pots!$AF65&lt;2000,[1]Pots!$AF65&gt;99),[1]Pots!$AF65/2,0))</f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14">
        <v>0</v>
      </c>
    </row>
    <row r="72" spans="2:17" ht="15" customHeight="1" x14ac:dyDescent="0.3">
      <c r="B72" s="64" t="s">
        <v>76</v>
      </c>
      <c r="C72" s="62" t="s">
        <v>162</v>
      </c>
      <c r="D72" s="107">
        <v>7.3</v>
      </c>
      <c r="E72" s="113"/>
      <c r="F72" s="95">
        <f>IF([1]Pots!$L66&gt;1999,1000,IF(AND([1]Pots!$L66&lt;2000,[1]Pots!$L66&gt;99),[1]Pots!$L66/2,0))</f>
        <v>50</v>
      </c>
      <c r="G72" s="95">
        <f>IF([1]Pots!$AF66&gt;1999,1000,IF(AND([1]Pots!$AF66&lt;2000,[1]Pots!$AF66&gt;99),[1]Pots!$AF66/2,0))</f>
        <v>50</v>
      </c>
      <c r="H72" s="95">
        <v>50</v>
      </c>
      <c r="I72" s="95">
        <v>50</v>
      </c>
      <c r="J72" s="95">
        <v>50</v>
      </c>
      <c r="K72" s="95">
        <v>50</v>
      </c>
      <c r="L72" s="95">
        <v>50</v>
      </c>
      <c r="M72" s="95">
        <v>50</v>
      </c>
      <c r="N72" s="95">
        <v>50</v>
      </c>
      <c r="O72" s="95">
        <v>50</v>
      </c>
      <c r="P72" s="95">
        <v>50</v>
      </c>
      <c r="Q72" s="114">
        <v>50</v>
      </c>
    </row>
    <row r="73" spans="2:17" ht="15" customHeight="1" x14ac:dyDescent="0.3">
      <c r="B73" s="64" t="s">
        <v>77</v>
      </c>
      <c r="C73" s="62" t="s">
        <v>162</v>
      </c>
      <c r="D73" s="107">
        <v>7.3</v>
      </c>
      <c r="E73" s="113"/>
      <c r="F73" s="95">
        <f>IF([1]Pots!$L67&gt;1999,1000,IF(AND([1]Pots!$L67&lt;2000,[1]Pots!$L67&gt;99),[1]Pots!$L67/2,0))</f>
        <v>1000</v>
      </c>
      <c r="G73" s="95">
        <f>IF([1]Pots!$AF67&gt;1999,1000,IF(AND([1]Pots!$AF67&lt;2000,[1]Pots!$AF67&gt;99),[1]Pots!$AF67/2,0))</f>
        <v>1000</v>
      </c>
      <c r="H73" s="95">
        <v>1000</v>
      </c>
      <c r="I73" s="95">
        <v>1000</v>
      </c>
      <c r="J73" s="95">
        <v>1000</v>
      </c>
      <c r="K73" s="95">
        <v>1000</v>
      </c>
      <c r="L73" s="95">
        <v>1000</v>
      </c>
      <c r="M73" s="95">
        <v>1000</v>
      </c>
      <c r="N73" s="95">
        <v>1000</v>
      </c>
      <c r="O73" s="95">
        <v>1000</v>
      </c>
      <c r="P73" s="95">
        <v>1000</v>
      </c>
      <c r="Q73" s="114">
        <v>1000</v>
      </c>
    </row>
    <row r="74" spans="2:17" ht="15" customHeight="1" x14ac:dyDescent="0.3">
      <c r="B74" s="64" t="s">
        <v>78</v>
      </c>
      <c r="C74" s="62" t="s">
        <v>162</v>
      </c>
      <c r="D74" s="107">
        <v>7.3</v>
      </c>
      <c r="E74" s="113"/>
      <c r="F74" s="95">
        <f>IF([1]Pots!$L68&gt;1999,1000,IF(AND([1]Pots!$L68&lt;2000,[1]Pots!$L68&gt;99),[1]Pots!$L68/2,0))</f>
        <v>0</v>
      </c>
      <c r="G74" s="95">
        <f>IF([1]Pots!$AF68&gt;1999,1000,IF(AND([1]Pots!$AF68&lt;2000,[1]Pots!$AF68&gt;99),[1]Pots!$AF68/2,0))</f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14">
        <v>0</v>
      </c>
    </row>
    <row r="75" spans="2:17" ht="15" customHeight="1" x14ac:dyDescent="0.3">
      <c r="B75" s="64" t="s">
        <v>190</v>
      </c>
      <c r="C75" s="62" t="s">
        <v>162</v>
      </c>
      <c r="D75" s="107">
        <v>6.15</v>
      </c>
      <c r="E75" s="113"/>
      <c r="F75" s="95">
        <f>IF([1]Pots!$L69&gt;1999,1000,IF(AND([1]Pots!$L69&lt;2000,[1]Pots!$L69&gt;99),[1]Pots!$L69/2,0))</f>
        <v>635</v>
      </c>
      <c r="G75" s="95">
        <f>IF([1]Pots!$AF69&gt;1999,1000,IF(AND([1]Pots!$AF69&lt;2000,[1]Pots!$AF69&gt;99),[1]Pots!$AF69/2,0))</f>
        <v>635</v>
      </c>
      <c r="H75" s="95">
        <v>635</v>
      </c>
      <c r="I75" s="95">
        <v>635</v>
      </c>
      <c r="J75" s="95">
        <v>635</v>
      </c>
      <c r="K75" s="95">
        <v>635</v>
      </c>
      <c r="L75" s="95">
        <v>635</v>
      </c>
      <c r="M75" s="95">
        <v>635</v>
      </c>
      <c r="N75" s="95">
        <v>635</v>
      </c>
      <c r="O75" s="95">
        <v>635</v>
      </c>
      <c r="P75" s="95">
        <v>635</v>
      </c>
      <c r="Q75" s="114">
        <v>635</v>
      </c>
    </row>
    <row r="76" spans="2:17" ht="15" customHeight="1" x14ac:dyDescent="0.3">
      <c r="B76" s="64" t="s">
        <v>79</v>
      </c>
      <c r="C76" s="62" t="s">
        <v>163</v>
      </c>
      <c r="D76" s="107">
        <v>5</v>
      </c>
      <c r="E76" s="113"/>
      <c r="F76" s="95">
        <f>IF([1]Pots!$L70&gt;1999,1000,IF(AND([1]Pots!$L70&lt;2000,[1]Pots!$L70&gt;99),[1]Pots!$L70/2,0))</f>
        <v>150</v>
      </c>
      <c r="G76" s="95">
        <f>IF([1]Pots!$AF70&gt;1999,1000,IF(AND([1]Pots!$AF70&lt;2000,[1]Pots!$AF70&gt;99),[1]Pots!$AF70/2,0))</f>
        <v>150</v>
      </c>
      <c r="H76" s="95">
        <v>150</v>
      </c>
      <c r="I76" s="95">
        <v>150</v>
      </c>
      <c r="J76" s="95">
        <v>150</v>
      </c>
      <c r="K76" s="95">
        <v>150</v>
      </c>
      <c r="L76" s="95">
        <v>150</v>
      </c>
      <c r="M76" s="95">
        <v>150</v>
      </c>
      <c r="N76" s="95">
        <v>150</v>
      </c>
      <c r="O76" s="95">
        <v>150</v>
      </c>
      <c r="P76" s="95">
        <v>150</v>
      </c>
      <c r="Q76" s="114">
        <v>150</v>
      </c>
    </row>
    <row r="77" spans="2:17" ht="15" customHeight="1" x14ac:dyDescent="0.3">
      <c r="B77" s="64" t="s">
        <v>81</v>
      </c>
      <c r="C77" s="62" t="s">
        <v>163</v>
      </c>
      <c r="D77" s="107">
        <v>5</v>
      </c>
      <c r="E77" s="113"/>
      <c r="F77" s="95">
        <f>IF([1]Pots!$L71&gt;1999,1000,IF(AND([1]Pots!$L71&lt;2000,[1]Pots!$L71&gt;99),[1]Pots!$L71/2,0))</f>
        <v>150</v>
      </c>
      <c r="G77" s="95">
        <f>IF([1]Pots!$AF71&gt;1999,1000,IF(AND([1]Pots!$AF71&lt;2000,[1]Pots!$AF71&gt;99),[1]Pots!$AF71/2,0))</f>
        <v>150</v>
      </c>
      <c r="H77" s="95">
        <v>150</v>
      </c>
      <c r="I77" s="95">
        <v>150</v>
      </c>
      <c r="J77" s="95">
        <v>150</v>
      </c>
      <c r="K77" s="95">
        <v>150</v>
      </c>
      <c r="L77" s="95">
        <v>150</v>
      </c>
      <c r="M77" s="95">
        <v>150</v>
      </c>
      <c r="N77" s="95">
        <v>150</v>
      </c>
      <c r="O77" s="95">
        <v>150</v>
      </c>
      <c r="P77" s="95">
        <v>150</v>
      </c>
      <c r="Q77" s="114">
        <v>150</v>
      </c>
    </row>
    <row r="78" spans="2:17" ht="15" customHeight="1" x14ac:dyDescent="0.3">
      <c r="B78" s="64" t="s">
        <v>82</v>
      </c>
      <c r="C78" s="62" t="s">
        <v>162</v>
      </c>
      <c r="D78" s="107">
        <v>6.15</v>
      </c>
      <c r="E78" s="113"/>
      <c r="F78" s="95">
        <f>IF([1]Pots!$L72&gt;1999,1000,IF(AND([1]Pots!$L72&lt;2000,[1]Pots!$L72&gt;99),[1]Pots!$L72/2,0))</f>
        <v>0</v>
      </c>
      <c r="G78" s="95">
        <f>IF([1]Pots!$AF72&gt;1999,1000,IF(AND([1]Pots!$AF72&lt;2000,[1]Pots!$AF72&gt;99),[1]Pots!$AF72/2,0))</f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14">
        <v>0</v>
      </c>
    </row>
    <row r="79" spans="2:17" ht="15" customHeight="1" x14ac:dyDescent="0.3">
      <c r="B79" s="64" t="s">
        <v>84</v>
      </c>
      <c r="C79" s="62" t="s">
        <v>162</v>
      </c>
      <c r="D79" s="107">
        <v>6.15</v>
      </c>
      <c r="E79" s="113"/>
      <c r="F79" s="95">
        <f>IF([1]Pots!$L73&gt;1999,1000,IF(AND([1]Pots!$L73&lt;2000,[1]Pots!$L73&gt;99),[1]Pots!$L73/2,0))</f>
        <v>0</v>
      </c>
      <c r="G79" s="95">
        <f>IF([1]Pots!$AF73&gt;1999,1000,IF(AND([1]Pots!$AF73&lt;2000,[1]Pots!$AF73&gt;99),[1]Pots!$AF73/2,0))</f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14">
        <v>0</v>
      </c>
    </row>
    <row r="80" spans="2:17" ht="15" customHeight="1" x14ac:dyDescent="0.3">
      <c r="B80" s="64" t="s">
        <v>85</v>
      </c>
      <c r="C80" s="62" t="s">
        <v>162</v>
      </c>
      <c r="D80" s="107">
        <v>6.15</v>
      </c>
      <c r="E80" s="113"/>
      <c r="F80" s="95">
        <f>IF([1]Pots!$L74&gt;1999,1000,IF(AND([1]Pots!$L74&lt;2000,[1]Pots!$L74&gt;99),[1]Pots!$L74/2,0))</f>
        <v>232</v>
      </c>
      <c r="G80" s="95">
        <f>IF([1]Pots!$AF74&gt;1999,1000,IF(AND([1]Pots!$AF74&lt;2000,[1]Pots!$AF74&gt;99),[1]Pots!$AF74/2,0))</f>
        <v>232</v>
      </c>
      <c r="H80" s="95">
        <v>232</v>
      </c>
      <c r="I80" s="95">
        <v>232</v>
      </c>
      <c r="J80" s="95">
        <v>232</v>
      </c>
      <c r="K80" s="95">
        <v>232</v>
      </c>
      <c r="L80" s="95">
        <v>232</v>
      </c>
      <c r="M80" s="95">
        <v>232</v>
      </c>
      <c r="N80" s="95">
        <v>232</v>
      </c>
      <c r="O80" s="95">
        <v>232</v>
      </c>
      <c r="P80" s="95">
        <v>232</v>
      </c>
      <c r="Q80" s="114">
        <v>232</v>
      </c>
    </row>
    <row r="81" spans="2:17" ht="15" customHeight="1" x14ac:dyDescent="0.3">
      <c r="B81" s="64" t="s">
        <v>86</v>
      </c>
      <c r="C81" s="62" t="s">
        <v>162</v>
      </c>
      <c r="D81" s="107">
        <v>6.15</v>
      </c>
      <c r="E81" s="113"/>
      <c r="F81" s="95">
        <f>IF([1]Pots!$L75&gt;1999,1000,IF(AND([1]Pots!$L75&lt;2000,[1]Pots!$L75&gt;99),[1]Pots!$L75/2,0))</f>
        <v>192</v>
      </c>
      <c r="G81" s="95">
        <f>IF([1]Pots!$AF75&gt;1999,1000,IF(AND([1]Pots!$AF75&lt;2000,[1]Pots!$AF75&gt;99),[1]Pots!$AF75/2,0))</f>
        <v>192</v>
      </c>
      <c r="H81" s="95">
        <v>192</v>
      </c>
      <c r="I81" s="95">
        <v>192</v>
      </c>
      <c r="J81" s="95">
        <v>192</v>
      </c>
      <c r="K81" s="95">
        <v>192</v>
      </c>
      <c r="L81" s="95">
        <v>192</v>
      </c>
      <c r="M81" s="95">
        <v>192</v>
      </c>
      <c r="N81" s="95">
        <v>192</v>
      </c>
      <c r="O81" s="95">
        <v>192</v>
      </c>
      <c r="P81" s="95">
        <v>192</v>
      </c>
      <c r="Q81" s="114">
        <v>192</v>
      </c>
    </row>
    <row r="82" spans="2:17" ht="15" customHeight="1" x14ac:dyDescent="0.3">
      <c r="B82" s="64" t="s">
        <v>87</v>
      </c>
      <c r="C82" s="62" t="s">
        <v>162</v>
      </c>
      <c r="D82" s="107">
        <v>6.15</v>
      </c>
      <c r="E82" s="113"/>
      <c r="F82" s="95">
        <f>IF([1]Pots!$L76&gt;1999,1000,IF(AND([1]Pots!$L76&lt;2000,[1]Pots!$L76&gt;99),[1]Pots!$L76/2,0))</f>
        <v>0</v>
      </c>
      <c r="G82" s="95">
        <f>IF([1]Pots!$AF76&gt;1999,1000,IF(AND([1]Pots!$AF76&lt;2000,[1]Pots!$AF76&gt;99),[1]Pots!$AF76/2,0))</f>
        <v>0</v>
      </c>
      <c r="H82" s="95">
        <v>0</v>
      </c>
      <c r="I82" s="95">
        <v>0</v>
      </c>
      <c r="J82" s="95">
        <v>140</v>
      </c>
      <c r="K82" s="95">
        <v>140</v>
      </c>
      <c r="L82" s="95">
        <v>140</v>
      </c>
      <c r="M82" s="95">
        <v>140</v>
      </c>
      <c r="N82" s="95">
        <v>140</v>
      </c>
      <c r="O82" s="95">
        <v>140</v>
      </c>
      <c r="P82" s="95">
        <v>140</v>
      </c>
      <c r="Q82" s="114">
        <v>140</v>
      </c>
    </row>
    <row r="83" spans="2:17" ht="15" customHeight="1" x14ac:dyDescent="0.3">
      <c r="B83" s="64" t="s">
        <v>88</v>
      </c>
      <c r="C83" s="62" t="s">
        <v>162</v>
      </c>
      <c r="D83" s="107">
        <v>6.15</v>
      </c>
      <c r="E83" s="113"/>
      <c r="F83" s="95">
        <f>IF([1]Pots!$L77&gt;1999,1000,IF(AND([1]Pots!$L77&lt;2000,[1]Pots!$L77&gt;99),[1]Pots!$L77/2,0))</f>
        <v>0</v>
      </c>
      <c r="G83" s="95">
        <f>IF([1]Pots!$AF77&gt;1999,1000,IF(AND([1]Pots!$AF77&lt;2000,[1]Pots!$AF77&gt;99),[1]Pots!$AF77/2,0))</f>
        <v>0</v>
      </c>
      <c r="H83" s="95">
        <v>0</v>
      </c>
      <c r="I83" s="95">
        <v>132</v>
      </c>
      <c r="J83" s="95">
        <v>132</v>
      </c>
      <c r="K83" s="95">
        <v>132</v>
      </c>
      <c r="L83" s="95">
        <v>132</v>
      </c>
      <c r="M83" s="95">
        <v>132</v>
      </c>
      <c r="N83" s="95">
        <v>132</v>
      </c>
      <c r="O83" s="95">
        <v>132</v>
      </c>
      <c r="P83" s="95">
        <v>132</v>
      </c>
      <c r="Q83" s="114">
        <v>132</v>
      </c>
    </row>
    <row r="84" spans="2:17" ht="15" customHeight="1" x14ac:dyDescent="0.3">
      <c r="B84" s="66" t="s">
        <v>90</v>
      </c>
      <c r="C84" s="62" t="s">
        <v>162</v>
      </c>
      <c r="D84" s="107">
        <v>6.6</v>
      </c>
      <c r="E84" s="113"/>
      <c r="F84" s="95">
        <f>IF([1]Pots!$L78&gt;1999,1000,IF(AND([1]Pots!$L78&lt;2000,[1]Pots!$L78&gt;99),[1]Pots!$L78/2,0))</f>
        <v>272</v>
      </c>
      <c r="G84" s="95">
        <f>IF([1]Pots!$AF78&gt;1999,1000,IF(AND([1]Pots!$AF78&lt;2000,[1]Pots!$AF78&gt;99),[1]Pots!$AF78/2,0))</f>
        <v>272</v>
      </c>
      <c r="H84" s="95">
        <v>272</v>
      </c>
      <c r="I84" s="95">
        <v>272</v>
      </c>
      <c r="J84" s="95">
        <v>272</v>
      </c>
      <c r="K84" s="95">
        <v>272</v>
      </c>
      <c r="L84" s="95">
        <v>272</v>
      </c>
      <c r="M84" s="95">
        <v>272</v>
      </c>
      <c r="N84" s="95">
        <v>272</v>
      </c>
      <c r="O84" s="95">
        <v>272</v>
      </c>
      <c r="P84" s="95">
        <v>272</v>
      </c>
      <c r="Q84" s="114">
        <v>272</v>
      </c>
    </row>
    <row r="85" spans="2:17" ht="15" customHeight="1" x14ac:dyDescent="0.3">
      <c r="B85" s="66" t="s">
        <v>90</v>
      </c>
      <c r="C85" s="62" t="s">
        <v>169</v>
      </c>
      <c r="D85" s="107">
        <v>10</v>
      </c>
      <c r="E85" s="113"/>
      <c r="F85" s="95">
        <f>IF([1]Pots!$L79&gt;1999,1000,IF(AND([1]Pots!$L79&lt;2000,[1]Pots!$L79&gt;99),[1]Pots!$L79/2,0))</f>
        <v>102</v>
      </c>
      <c r="G85" s="95">
        <f>IF([1]Pots!$AF79&gt;1999,1000,IF(AND([1]Pots!$AF79&lt;2000,[1]Pots!$AF79&gt;99),[1]Pots!$AF79/2,0))</f>
        <v>102</v>
      </c>
      <c r="H85" s="95">
        <v>102</v>
      </c>
      <c r="I85" s="95">
        <v>102</v>
      </c>
      <c r="J85" s="95">
        <v>102</v>
      </c>
      <c r="K85" s="95">
        <v>102</v>
      </c>
      <c r="L85" s="95">
        <v>102</v>
      </c>
      <c r="M85" s="95">
        <v>102</v>
      </c>
      <c r="N85" s="95">
        <v>102</v>
      </c>
      <c r="O85" s="95">
        <v>102</v>
      </c>
      <c r="P85" s="95">
        <v>102</v>
      </c>
      <c r="Q85" s="114">
        <v>102</v>
      </c>
    </row>
    <row r="86" spans="2:17" ht="15" customHeight="1" x14ac:dyDescent="0.3">
      <c r="B86" s="66" t="s">
        <v>91</v>
      </c>
      <c r="C86" s="62" t="s">
        <v>162</v>
      </c>
      <c r="D86" s="107">
        <v>6.6</v>
      </c>
      <c r="E86" s="113"/>
      <c r="F86" s="95">
        <f>IF([1]Pots!$L80&gt;1999,1000,IF(AND([1]Pots!$L80&lt;2000,[1]Pots!$L80&gt;99),[1]Pots!$L80/2,0))</f>
        <v>214</v>
      </c>
      <c r="G86" s="95">
        <f>IF([1]Pots!$AF80&gt;1999,1000,IF(AND([1]Pots!$AF80&lt;2000,[1]Pots!$AF80&gt;99),[1]Pots!$AF80/2,0))</f>
        <v>214</v>
      </c>
      <c r="H86" s="95">
        <v>214</v>
      </c>
      <c r="I86" s="95">
        <v>214</v>
      </c>
      <c r="J86" s="95">
        <v>214</v>
      </c>
      <c r="K86" s="95">
        <v>214</v>
      </c>
      <c r="L86" s="95">
        <v>214</v>
      </c>
      <c r="M86" s="95">
        <v>214</v>
      </c>
      <c r="N86" s="95">
        <v>214</v>
      </c>
      <c r="O86" s="95">
        <v>214</v>
      </c>
      <c r="P86" s="95">
        <v>214</v>
      </c>
      <c r="Q86" s="114">
        <v>214</v>
      </c>
    </row>
    <row r="87" spans="2:17" ht="15" customHeight="1" x14ac:dyDescent="0.3">
      <c r="B87" s="66" t="s">
        <v>91</v>
      </c>
      <c r="C87" s="62" t="s">
        <v>169</v>
      </c>
      <c r="D87" s="107">
        <v>10</v>
      </c>
      <c r="E87" s="113"/>
      <c r="F87" s="95">
        <f>IF([1]Pots!$L81&gt;1999,1000,IF(AND([1]Pots!$L81&lt;2000,[1]Pots!$L81&gt;99),[1]Pots!$L81/2,0))</f>
        <v>100</v>
      </c>
      <c r="G87" s="95">
        <f>IF([1]Pots!$AF81&gt;1999,1000,IF(AND([1]Pots!$AF81&lt;2000,[1]Pots!$AF81&gt;99),[1]Pots!$AF81/2,0))</f>
        <v>100</v>
      </c>
      <c r="H87" s="95">
        <v>100</v>
      </c>
      <c r="I87" s="95">
        <v>100</v>
      </c>
      <c r="J87" s="95">
        <v>100</v>
      </c>
      <c r="K87" s="95">
        <v>100</v>
      </c>
      <c r="L87" s="95">
        <v>100</v>
      </c>
      <c r="M87" s="95">
        <v>100</v>
      </c>
      <c r="N87" s="95">
        <v>100</v>
      </c>
      <c r="O87" s="95">
        <v>100</v>
      </c>
      <c r="P87" s="95">
        <v>100</v>
      </c>
      <c r="Q87" s="114">
        <v>100</v>
      </c>
    </row>
    <row r="88" spans="2:17" ht="15" customHeight="1" x14ac:dyDescent="0.3">
      <c r="B88" s="64" t="s">
        <v>92</v>
      </c>
      <c r="C88" s="62" t="s">
        <v>162</v>
      </c>
      <c r="D88" s="107">
        <v>6.6</v>
      </c>
      <c r="E88" s="113"/>
      <c r="F88" s="95">
        <f>IF([1]Pots!$L82&gt;1999,1000,IF(AND([1]Pots!$L82&lt;2000,[1]Pots!$L82&gt;99),[1]Pots!$L82/2,0))</f>
        <v>308</v>
      </c>
      <c r="G88" s="95">
        <f>IF([1]Pots!$AF82&gt;1999,1000,IF(AND([1]Pots!$AF82&lt;2000,[1]Pots!$AF82&gt;99),[1]Pots!$AF82/2,0))</f>
        <v>308</v>
      </c>
      <c r="H88" s="95">
        <v>308</v>
      </c>
      <c r="I88" s="95">
        <v>308</v>
      </c>
      <c r="J88" s="95">
        <v>308</v>
      </c>
      <c r="K88" s="95">
        <v>308</v>
      </c>
      <c r="L88" s="95">
        <v>308</v>
      </c>
      <c r="M88" s="95">
        <v>308</v>
      </c>
      <c r="N88" s="95">
        <v>308</v>
      </c>
      <c r="O88" s="95">
        <v>308</v>
      </c>
      <c r="P88" s="95">
        <v>308</v>
      </c>
      <c r="Q88" s="114">
        <v>308</v>
      </c>
    </row>
    <row r="89" spans="2:17" ht="15" customHeight="1" x14ac:dyDescent="0.3">
      <c r="B89" s="64" t="s">
        <v>93</v>
      </c>
      <c r="C89" s="62" t="s">
        <v>162</v>
      </c>
      <c r="D89" s="107">
        <v>6.6</v>
      </c>
      <c r="E89" s="113"/>
      <c r="F89" s="95">
        <f>IF([1]Pots!$L83&gt;1999,1000,IF(AND([1]Pots!$L83&lt;2000,[1]Pots!$L83&gt;99),[1]Pots!$L83/2,0))</f>
        <v>0</v>
      </c>
      <c r="G89" s="95">
        <f>IF([1]Pots!$AF83&gt;1999,1000,IF(AND([1]Pots!$AF83&lt;2000,[1]Pots!$AF83&gt;99),[1]Pots!$AF83/2,0))</f>
        <v>0</v>
      </c>
      <c r="H89" s="95">
        <v>0</v>
      </c>
      <c r="I89" s="95">
        <v>132</v>
      </c>
      <c r="J89" s="95">
        <v>132</v>
      </c>
      <c r="K89" s="95">
        <v>132</v>
      </c>
      <c r="L89" s="95">
        <v>132</v>
      </c>
      <c r="M89" s="95">
        <v>132</v>
      </c>
      <c r="N89" s="95">
        <v>132</v>
      </c>
      <c r="O89" s="95">
        <v>132</v>
      </c>
      <c r="P89" s="95">
        <v>132</v>
      </c>
      <c r="Q89" s="114">
        <v>132</v>
      </c>
    </row>
    <row r="90" spans="2:17" ht="15" customHeight="1" x14ac:dyDescent="0.3">
      <c r="B90" s="64" t="s">
        <v>198</v>
      </c>
      <c r="C90" s="62" t="s">
        <v>162</v>
      </c>
      <c r="D90" s="107" t="s">
        <v>304</v>
      </c>
      <c r="E90" s="113"/>
      <c r="F90" s="95">
        <f>IF([1]Pots!$L84&gt;1999,1000,IF(AND([1]Pots!$L84&lt;2000,[1]Pots!$L84&gt;99),[1]Pots!$L84/2,0))</f>
        <v>0</v>
      </c>
      <c r="G90" s="95">
        <f>IF([1]Pots!$AF84&gt;1999,1000,IF(AND([1]Pots!$AF84&lt;2000,[1]Pots!$AF84&gt;99),[1]Pots!$AF84/2,0))</f>
        <v>0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  <c r="Q90" s="114">
        <v>0</v>
      </c>
    </row>
    <row r="91" spans="2:17" ht="15" customHeight="1" x14ac:dyDescent="0.3">
      <c r="B91" s="66" t="s">
        <v>95</v>
      </c>
      <c r="C91" s="62" t="s">
        <v>162</v>
      </c>
      <c r="D91" s="107">
        <v>6.6</v>
      </c>
      <c r="E91" s="113"/>
      <c r="F91" s="95">
        <f>IF([1]Pots!$L85&gt;1999,1000,IF(AND([1]Pots!$L85&lt;2000,[1]Pots!$L85&gt;99),[1]Pots!$L85/2,0))</f>
        <v>0</v>
      </c>
      <c r="G91" s="95">
        <f>IF([1]Pots!$AF85&gt;1999,1000,IF(AND([1]Pots!$AF85&lt;2000,[1]Pots!$AF85&gt;99),[1]Pots!$AF85/2,0))</f>
        <v>0</v>
      </c>
      <c r="H91" s="95">
        <v>0</v>
      </c>
      <c r="I91" s="95">
        <v>185</v>
      </c>
      <c r="J91" s="95">
        <v>185</v>
      </c>
      <c r="K91" s="95">
        <v>185</v>
      </c>
      <c r="L91" s="95">
        <v>185</v>
      </c>
      <c r="M91" s="95">
        <v>185</v>
      </c>
      <c r="N91" s="95">
        <v>185</v>
      </c>
      <c r="O91" s="95">
        <v>185</v>
      </c>
      <c r="P91" s="95">
        <v>185</v>
      </c>
      <c r="Q91" s="114">
        <v>185</v>
      </c>
    </row>
    <row r="92" spans="2:17" ht="15" customHeight="1" x14ac:dyDescent="0.3">
      <c r="B92" s="66" t="s">
        <v>95</v>
      </c>
      <c r="C92" s="62" t="s">
        <v>169</v>
      </c>
      <c r="D92" s="107">
        <v>10</v>
      </c>
      <c r="E92" s="113"/>
      <c r="F92" s="95">
        <f>IF([1]Pots!$L86&gt;1999,1000,IF(AND([1]Pots!$L86&lt;2000,[1]Pots!$L86&gt;99),[1]Pots!$L86/2,0))</f>
        <v>50</v>
      </c>
      <c r="G92" s="95">
        <f>IF([1]Pots!$AF86&gt;1999,1000,IF(AND([1]Pots!$AF86&lt;2000,[1]Pots!$AF86&gt;99),[1]Pots!$AF86/2,0))</f>
        <v>50</v>
      </c>
      <c r="H92" s="95">
        <v>50</v>
      </c>
      <c r="I92" s="95">
        <v>50</v>
      </c>
      <c r="J92" s="95">
        <v>50</v>
      </c>
      <c r="K92" s="95">
        <v>50</v>
      </c>
      <c r="L92" s="95">
        <v>50</v>
      </c>
      <c r="M92" s="95">
        <v>50</v>
      </c>
      <c r="N92" s="95">
        <v>50</v>
      </c>
      <c r="O92" s="95">
        <v>50</v>
      </c>
      <c r="P92" s="95">
        <v>50</v>
      </c>
      <c r="Q92" s="114">
        <v>50</v>
      </c>
    </row>
    <row r="93" spans="2:17" ht="15" customHeight="1" x14ac:dyDescent="0.3">
      <c r="B93" s="64" t="s">
        <v>96</v>
      </c>
      <c r="C93" s="62" t="s">
        <v>162</v>
      </c>
      <c r="D93" s="107">
        <v>6.6</v>
      </c>
      <c r="E93" s="113"/>
      <c r="F93" s="95">
        <f>IF([1]Pots!$L87&gt;1999,1000,IF(AND([1]Pots!$L87&lt;2000,[1]Pots!$L87&gt;99),[1]Pots!$L87/2,0))</f>
        <v>0</v>
      </c>
      <c r="G93" s="95">
        <f>IF([1]Pots!$AF87&gt;1999,1000,IF(AND([1]Pots!$AF87&lt;2000,[1]Pots!$AF87&gt;99),[1]Pots!$AF87/2,0))</f>
        <v>0</v>
      </c>
      <c r="H93" s="95">
        <v>0</v>
      </c>
      <c r="I93" s="95">
        <v>171</v>
      </c>
      <c r="J93" s="95">
        <v>171</v>
      </c>
      <c r="K93" s="95">
        <v>171</v>
      </c>
      <c r="L93" s="95">
        <v>171</v>
      </c>
      <c r="M93" s="95">
        <v>171</v>
      </c>
      <c r="N93" s="95">
        <v>171</v>
      </c>
      <c r="O93" s="95">
        <v>171</v>
      </c>
      <c r="P93" s="95">
        <v>171</v>
      </c>
      <c r="Q93" s="114">
        <v>171</v>
      </c>
    </row>
    <row r="94" spans="2:17" ht="15" customHeight="1" x14ac:dyDescent="0.3">
      <c r="B94" s="47" t="s">
        <v>97</v>
      </c>
      <c r="C94" s="62" t="s">
        <v>162</v>
      </c>
      <c r="D94" s="107" t="s">
        <v>305</v>
      </c>
      <c r="E94" s="113"/>
      <c r="F94" s="95">
        <f>IF([1]Pots!$L88&gt;1999,1000,IF(AND([1]Pots!$L88&lt;2000,[1]Pots!$L88&gt;99),[1]Pots!$L88/2,0))</f>
        <v>0</v>
      </c>
      <c r="G94" s="95">
        <f>IF([1]Pots!$AF88&gt;1999,1000,IF(AND([1]Pots!$AF88&lt;2000,[1]Pots!$AF88&gt;99),[1]Pots!$AF88/2,0))</f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0</v>
      </c>
      <c r="P94" s="95">
        <v>0</v>
      </c>
      <c r="Q94" s="114">
        <v>0</v>
      </c>
    </row>
    <row r="95" spans="2:17" ht="15" customHeight="1" x14ac:dyDescent="0.3">
      <c r="B95" s="67" t="s">
        <v>196</v>
      </c>
      <c r="C95" s="62" t="s">
        <v>162</v>
      </c>
      <c r="D95" s="107" t="s">
        <v>304</v>
      </c>
      <c r="E95" s="113"/>
      <c r="F95" s="95">
        <f>IF([1]Pots!$L89&gt;1999,1000,IF(AND([1]Pots!$L89&lt;2000,[1]Pots!$L89&gt;99),[1]Pots!$L89/2,0))</f>
        <v>0</v>
      </c>
      <c r="G95" s="95">
        <f>IF([1]Pots!$AF89&gt;1999,1000,IF(AND([1]Pots!$AF89&lt;2000,[1]Pots!$AF89&gt;99),[1]Pots!$AF89/2,0))</f>
        <v>0</v>
      </c>
      <c r="H95" s="95">
        <v>0</v>
      </c>
      <c r="I95" s="95">
        <v>129</v>
      </c>
      <c r="J95" s="95">
        <v>129</v>
      </c>
      <c r="K95" s="95">
        <v>129</v>
      </c>
      <c r="L95" s="95">
        <v>129</v>
      </c>
      <c r="M95" s="95">
        <v>129</v>
      </c>
      <c r="N95" s="95">
        <v>129</v>
      </c>
      <c r="O95" s="95">
        <v>129</v>
      </c>
      <c r="P95" s="95">
        <v>129</v>
      </c>
      <c r="Q95" s="114">
        <v>129</v>
      </c>
    </row>
    <row r="96" spans="2:17" ht="15" customHeight="1" x14ac:dyDescent="0.3">
      <c r="B96" s="67" t="s">
        <v>271</v>
      </c>
      <c r="C96" s="68" t="s">
        <v>169</v>
      </c>
      <c r="D96" s="107" t="s">
        <v>306</v>
      </c>
      <c r="E96" s="115"/>
      <c r="F96" s="95">
        <f>IF([1]Pots!$L90&gt;1999,1000,IF(AND([1]Pots!$L90&lt;2000,[1]Pots!$L90&gt;99),[1]Pots!$L90/2,0))</f>
        <v>55</v>
      </c>
      <c r="G96" s="95">
        <f>IF([1]Pots!$AF90&gt;1999,1000,IF(AND([1]Pots!$AF90&lt;2000,[1]Pots!$AF90&gt;99),[1]Pots!$AF90/2,0))</f>
        <v>55</v>
      </c>
      <c r="H96" s="95">
        <v>55</v>
      </c>
      <c r="I96" s="95">
        <v>55</v>
      </c>
      <c r="J96" s="95">
        <v>55</v>
      </c>
      <c r="K96" s="95">
        <v>55</v>
      </c>
      <c r="L96" s="95">
        <v>55</v>
      </c>
      <c r="M96" s="95">
        <v>55</v>
      </c>
      <c r="N96" s="95">
        <v>55</v>
      </c>
      <c r="O96" s="95">
        <v>55</v>
      </c>
      <c r="P96" s="95">
        <v>55</v>
      </c>
      <c r="Q96" s="114">
        <v>55</v>
      </c>
    </row>
    <row r="97" spans="2:17" ht="15" customHeight="1" x14ac:dyDescent="0.3">
      <c r="B97" s="66" t="s">
        <v>98</v>
      </c>
      <c r="C97" s="62" t="s">
        <v>162</v>
      </c>
      <c r="D97" s="107">
        <v>6.6</v>
      </c>
      <c r="E97" s="113"/>
      <c r="F97" s="95">
        <f>IF([1]Pots!$L91&gt;1999,1000,IF(AND([1]Pots!$L91&lt;2000,[1]Pots!$L91&gt;99),[1]Pots!$L91/2,0))</f>
        <v>56</v>
      </c>
      <c r="G97" s="95">
        <f>IF([1]Pots!$AF91&gt;1999,1000,IF(AND([1]Pots!$AF91&lt;2000,[1]Pots!$AF91&gt;99),[1]Pots!$AF91/2,0))</f>
        <v>56</v>
      </c>
      <c r="H97" s="95">
        <v>56</v>
      </c>
      <c r="I97" s="95">
        <v>56</v>
      </c>
      <c r="J97" s="95">
        <v>56</v>
      </c>
      <c r="K97" s="95">
        <v>56</v>
      </c>
      <c r="L97" s="95">
        <v>56</v>
      </c>
      <c r="M97" s="95">
        <v>56</v>
      </c>
      <c r="N97" s="95">
        <v>56</v>
      </c>
      <c r="O97" s="95">
        <v>56</v>
      </c>
      <c r="P97" s="95">
        <v>56</v>
      </c>
      <c r="Q97" s="114">
        <v>56</v>
      </c>
    </row>
    <row r="98" spans="2:17" ht="15" customHeight="1" x14ac:dyDescent="0.3">
      <c r="B98" s="66" t="s">
        <v>99</v>
      </c>
      <c r="C98" s="62" t="s">
        <v>162</v>
      </c>
      <c r="D98" s="107">
        <v>6.6</v>
      </c>
      <c r="E98" s="113"/>
      <c r="F98" s="95">
        <f>IF([1]Pots!$L92&gt;1999,1000,IF(AND([1]Pots!$L92&lt;2000,[1]Pots!$L92&gt;99),[1]Pots!$L92/2,0))</f>
        <v>572</v>
      </c>
      <c r="G98" s="95">
        <f>IF([1]Pots!$AF92&gt;1999,1000,IF(AND([1]Pots!$AF92&lt;2000,[1]Pots!$AF92&gt;99),[1]Pots!$AF92/2,0))</f>
        <v>572</v>
      </c>
      <c r="H98" s="95">
        <v>572</v>
      </c>
      <c r="I98" s="95">
        <v>572</v>
      </c>
      <c r="J98" s="95">
        <v>572</v>
      </c>
      <c r="K98" s="95">
        <v>572</v>
      </c>
      <c r="L98" s="95">
        <v>572</v>
      </c>
      <c r="M98" s="95">
        <v>572</v>
      </c>
      <c r="N98" s="95">
        <v>572</v>
      </c>
      <c r="O98" s="95">
        <v>572</v>
      </c>
      <c r="P98" s="95">
        <v>572</v>
      </c>
      <c r="Q98" s="114">
        <v>572</v>
      </c>
    </row>
    <row r="99" spans="2:17" ht="15" customHeight="1" x14ac:dyDescent="0.3">
      <c r="B99" s="66" t="s">
        <v>99</v>
      </c>
      <c r="C99" s="62" t="s">
        <v>169</v>
      </c>
      <c r="D99" s="107">
        <v>10</v>
      </c>
      <c r="E99" s="113"/>
      <c r="F99" s="95">
        <f>IF([1]Pots!$L93&gt;1999,1000,IF(AND([1]Pots!$L93&lt;2000,[1]Pots!$L93&gt;99),[1]Pots!$L93/2,0))</f>
        <v>0</v>
      </c>
      <c r="G99" s="95">
        <f>IF([1]Pots!$AF93&gt;1999,1000,IF(AND([1]Pots!$AF93&lt;2000,[1]Pots!$AF93&gt;99),[1]Pots!$AF93/2,0))</f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114">
        <v>0</v>
      </c>
    </row>
    <row r="100" spans="2:17" ht="15" customHeight="1" x14ac:dyDescent="0.3">
      <c r="B100" s="66" t="s">
        <v>100</v>
      </c>
      <c r="C100" s="62" t="s">
        <v>162</v>
      </c>
      <c r="D100" s="107">
        <v>6.6</v>
      </c>
      <c r="E100" s="113"/>
      <c r="F100" s="95">
        <f>IF([1]Pots!$L94&gt;1999,1000,IF(AND([1]Pots!$L94&lt;2000,[1]Pots!$L94&gt;99),[1]Pots!$L94/2,0))</f>
        <v>146</v>
      </c>
      <c r="G100" s="95">
        <f>IF([1]Pots!$AF94&gt;1999,1000,IF(AND([1]Pots!$AF94&lt;2000,[1]Pots!$AF94&gt;99),[1]Pots!$AF94/2,0))</f>
        <v>146</v>
      </c>
      <c r="H100" s="95">
        <v>146</v>
      </c>
      <c r="I100" s="95">
        <v>146</v>
      </c>
      <c r="J100" s="95">
        <v>146</v>
      </c>
      <c r="K100" s="95">
        <v>146</v>
      </c>
      <c r="L100" s="95">
        <v>146</v>
      </c>
      <c r="M100" s="95">
        <v>146</v>
      </c>
      <c r="N100" s="95">
        <v>146</v>
      </c>
      <c r="O100" s="95">
        <v>146</v>
      </c>
      <c r="P100" s="95">
        <v>146</v>
      </c>
      <c r="Q100" s="114">
        <v>146</v>
      </c>
    </row>
    <row r="101" spans="2:17" ht="15" customHeight="1" x14ac:dyDescent="0.3">
      <c r="B101" s="66" t="s">
        <v>100</v>
      </c>
      <c r="C101" s="62" t="s">
        <v>169</v>
      </c>
      <c r="D101" s="107">
        <v>10</v>
      </c>
      <c r="E101" s="113"/>
      <c r="F101" s="95">
        <f>IF([1]Pots!$L95&gt;1999,1000,IF(AND([1]Pots!$L95&lt;2000,[1]Pots!$L95&gt;99),[1]Pots!$L95/2,0))</f>
        <v>0</v>
      </c>
      <c r="G101" s="95">
        <f>IF([1]Pots!$AF95&gt;1999,1000,IF(AND([1]Pots!$AF95&lt;2000,[1]Pots!$AF95&gt;99),[1]Pots!$AF95/2,0))</f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  <c r="Q101" s="114">
        <v>0</v>
      </c>
    </row>
    <row r="102" spans="2:17" ht="15" customHeight="1" x14ac:dyDescent="0.3">
      <c r="B102" s="66" t="s">
        <v>102</v>
      </c>
      <c r="C102" s="62" t="s">
        <v>162</v>
      </c>
      <c r="D102" s="107">
        <v>6.6</v>
      </c>
      <c r="E102" s="113"/>
      <c r="F102" s="95">
        <f>IF([1]Pots!$L96&gt;1999,1000,IF(AND([1]Pots!$L96&lt;2000,[1]Pots!$L96&gt;99),[1]Pots!$L96/2,0))</f>
        <v>347</v>
      </c>
      <c r="G102" s="95">
        <f>IF([1]Pots!$AF96&gt;1999,1000,IF(AND([1]Pots!$AF96&lt;2000,[1]Pots!$AF96&gt;99),[1]Pots!$AF96/2,0))</f>
        <v>347</v>
      </c>
      <c r="H102" s="95">
        <v>347</v>
      </c>
      <c r="I102" s="95">
        <v>347</v>
      </c>
      <c r="J102" s="95">
        <v>347</v>
      </c>
      <c r="K102" s="95">
        <v>347</v>
      </c>
      <c r="L102" s="95">
        <v>347</v>
      </c>
      <c r="M102" s="95">
        <v>347</v>
      </c>
      <c r="N102" s="95">
        <v>347</v>
      </c>
      <c r="O102" s="95">
        <v>347</v>
      </c>
      <c r="P102" s="95">
        <v>347</v>
      </c>
      <c r="Q102" s="114">
        <v>347</v>
      </c>
    </row>
    <row r="103" spans="2:17" ht="15" customHeight="1" x14ac:dyDescent="0.3">
      <c r="B103" s="66" t="s">
        <v>102</v>
      </c>
      <c r="C103" s="62" t="s">
        <v>169</v>
      </c>
      <c r="D103" s="107">
        <v>10</v>
      </c>
      <c r="E103" s="113"/>
      <c r="F103" s="95">
        <f>IF([1]Pots!$L97&gt;1999,1000,IF(AND([1]Pots!$L97&lt;2000,[1]Pots!$L97&gt;99),[1]Pots!$L97/2,0))</f>
        <v>0</v>
      </c>
      <c r="G103" s="95">
        <f>IF([1]Pots!$AF97&gt;1999,1000,IF(AND([1]Pots!$AF97&lt;2000,[1]Pots!$AF97&gt;99),[1]Pots!$AF97/2,0))</f>
        <v>0</v>
      </c>
      <c r="H103" s="95">
        <v>0</v>
      </c>
      <c r="I103" s="95">
        <v>0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  <c r="Q103" s="114">
        <v>0</v>
      </c>
    </row>
    <row r="104" spans="2:17" ht="15" customHeight="1" x14ac:dyDescent="0.3">
      <c r="B104" s="64" t="s">
        <v>103</v>
      </c>
      <c r="C104" s="62" t="s">
        <v>162</v>
      </c>
      <c r="D104" s="107">
        <v>6.6</v>
      </c>
      <c r="E104" s="113"/>
      <c r="F104" s="95">
        <f>IF([1]Pots!$L98&gt;1999,1000,IF(AND([1]Pots!$L98&lt;2000,[1]Pots!$L98&gt;99),[1]Pots!$L98/2,0))</f>
        <v>166</v>
      </c>
      <c r="G104" s="95">
        <f>IF([1]Pots!$AF98&gt;1999,1000,IF(AND([1]Pots!$AF98&lt;2000,[1]Pots!$AF98&gt;99),[1]Pots!$AF98/2,0))</f>
        <v>166</v>
      </c>
      <c r="H104" s="95">
        <v>166</v>
      </c>
      <c r="I104" s="95">
        <v>166</v>
      </c>
      <c r="J104" s="95">
        <v>166</v>
      </c>
      <c r="K104" s="95">
        <v>166</v>
      </c>
      <c r="L104" s="95">
        <v>166</v>
      </c>
      <c r="M104" s="95">
        <v>166</v>
      </c>
      <c r="N104" s="95">
        <v>166</v>
      </c>
      <c r="O104" s="95">
        <v>166</v>
      </c>
      <c r="P104" s="95">
        <v>166</v>
      </c>
      <c r="Q104" s="114">
        <v>166</v>
      </c>
    </row>
    <row r="105" spans="2:17" ht="15" customHeight="1" x14ac:dyDescent="0.3">
      <c r="B105" s="64" t="s">
        <v>104</v>
      </c>
      <c r="C105" s="62" t="s">
        <v>162</v>
      </c>
      <c r="D105" s="107">
        <v>6.6</v>
      </c>
      <c r="E105" s="113"/>
      <c r="F105" s="95">
        <f>IF([1]Pots!$L99&gt;1999,1000,IF(AND([1]Pots!$L99&lt;2000,[1]Pots!$L99&gt;99),[1]Pots!$L99/2,0))</f>
        <v>77</v>
      </c>
      <c r="G105" s="95">
        <f>IF([1]Pots!$AF99&gt;1999,1000,IF(AND([1]Pots!$AF99&lt;2000,[1]Pots!$AF99&gt;99),[1]Pots!$AF99/2,0))</f>
        <v>77</v>
      </c>
      <c r="H105" s="95">
        <v>77</v>
      </c>
      <c r="I105" s="95">
        <v>201</v>
      </c>
      <c r="J105" s="95">
        <v>201</v>
      </c>
      <c r="K105" s="95">
        <v>201</v>
      </c>
      <c r="L105" s="95">
        <v>201</v>
      </c>
      <c r="M105" s="95">
        <v>201</v>
      </c>
      <c r="N105" s="95">
        <v>201</v>
      </c>
      <c r="O105" s="95">
        <v>451</v>
      </c>
      <c r="P105" s="95">
        <v>451</v>
      </c>
      <c r="Q105" s="114">
        <v>451</v>
      </c>
    </row>
    <row r="106" spans="2:17" ht="15" customHeight="1" x14ac:dyDescent="0.3">
      <c r="B106" s="71" t="s">
        <v>217</v>
      </c>
      <c r="C106" s="68" t="s">
        <v>162</v>
      </c>
      <c r="D106" s="107" t="s">
        <v>304</v>
      </c>
      <c r="E106" s="115"/>
      <c r="F106" s="95">
        <f>IF([1]Pots!$L100&gt;1999,1000,IF(AND([1]Pots!$L100&lt;2000,[1]Pots!$L100&gt;99),[1]Pots!$L100/2,0))</f>
        <v>0</v>
      </c>
      <c r="G106" s="95">
        <f>IF([1]Pots!$AF100&gt;1999,1000,IF(AND([1]Pots!$AF100&lt;2000,[1]Pots!$AF100&gt;99),[1]Pots!$AF100/2,0))</f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114">
        <v>0</v>
      </c>
    </row>
    <row r="107" spans="2:17" ht="15" customHeight="1" x14ac:dyDescent="0.3">
      <c r="B107" s="64" t="s">
        <v>170</v>
      </c>
      <c r="C107" s="62" t="s">
        <v>162</v>
      </c>
      <c r="D107" s="107">
        <v>6.6</v>
      </c>
      <c r="E107" s="113"/>
      <c r="F107" s="95">
        <f>IF([1]Pots!$L101&gt;1999,1000,IF(AND([1]Pots!$L101&lt;2000,[1]Pots!$L101&gt;99),[1]Pots!$L101/2,0))</f>
        <v>148</v>
      </c>
      <c r="G107" s="95">
        <f>IF([1]Pots!$AF101&gt;1999,1000,IF(AND([1]Pots!$AF101&lt;2000,[1]Pots!$AF101&gt;99),[1]Pots!$AF101/2,0))</f>
        <v>148</v>
      </c>
      <c r="H107" s="95">
        <v>148</v>
      </c>
      <c r="I107" s="95">
        <v>148</v>
      </c>
      <c r="J107" s="95">
        <v>148</v>
      </c>
      <c r="K107" s="95">
        <v>148</v>
      </c>
      <c r="L107" s="95">
        <v>148</v>
      </c>
      <c r="M107" s="95">
        <v>148</v>
      </c>
      <c r="N107" s="95">
        <v>148</v>
      </c>
      <c r="O107" s="95">
        <v>148</v>
      </c>
      <c r="P107" s="95">
        <v>148</v>
      </c>
      <c r="Q107" s="114">
        <v>148</v>
      </c>
    </row>
    <row r="108" spans="2:17" ht="15" customHeight="1" x14ac:dyDescent="0.3">
      <c r="B108" s="66" t="s">
        <v>105</v>
      </c>
      <c r="C108" s="62" t="s">
        <v>162</v>
      </c>
      <c r="D108" s="107">
        <v>6.6</v>
      </c>
      <c r="E108" s="113"/>
      <c r="F108" s="95">
        <f>IF([1]Pots!$L102&gt;1999,1000,IF(AND([1]Pots!$L102&lt;2000,[1]Pots!$L102&gt;99),[1]Pots!$L102/2,0))</f>
        <v>111</v>
      </c>
      <c r="G108" s="95">
        <f>IF([1]Pots!$AF102&gt;1999,1000,IF(AND([1]Pots!$AF102&lt;2000,[1]Pots!$AF102&gt;99),[1]Pots!$AF102/2,0))</f>
        <v>111</v>
      </c>
      <c r="H108" s="95">
        <v>111</v>
      </c>
      <c r="I108" s="95">
        <v>111</v>
      </c>
      <c r="J108" s="95">
        <v>111</v>
      </c>
      <c r="K108" s="95">
        <v>111</v>
      </c>
      <c r="L108" s="95">
        <v>111</v>
      </c>
      <c r="M108" s="95">
        <v>111</v>
      </c>
      <c r="N108" s="95">
        <v>111</v>
      </c>
      <c r="O108" s="95">
        <v>111</v>
      </c>
      <c r="P108" s="95">
        <v>111</v>
      </c>
      <c r="Q108" s="114">
        <v>111</v>
      </c>
    </row>
    <row r="109" spans="2:17" ht="15" customHeight="1" x14ac:dyDescent="0.3">
      <c r="B109" s="66" t="s">
        <v>106</v>
      </c>
      <c r="C109" s="62" t="s">
        <v>162</v>
      </c>
      <c r="D109" s="107">
        <v>6.6</v>
      </c>
      <c r="E109" s="113"/>
      <c r="F109" s="95">
        <f>IF([1]Pots!$L103&gt;1999,1000,IF(AND([1]Pots!$L103&lt;2000,[1]Pots!$L103&gt;99),[1]Pots!$L103/2,0))</f>
        <v>368</v>
      </c>
      <c r="G109" s="95">
        <f>IF([1]Pots!$AF103&gt;1999,1000,IF(AND([1]Pots!$AF103&lt;2000,[1]Pots!$AF103&gt;99),[1]Pots!$AF103/2,0))</f>
        <v>368</v>
      </c>
      <c r="H109" s="95">
        <v>368</v>
      </c>
      <c r="I109" s="95">
        <v>368</v>
      </c>
      <c r="J109" s="95">
        <v>368</v>
      </c>
      <c r="K109" s="95">
        <v>368</v>
      </c>
      <c r="L109" s="95">
        <v>368</v>
      </c>
      <c r="M109" s="95">
        <v>368</v>
      </c>
      <c r="N109" s="95">
        <v>368</v>
      </c>
      <c r="O109" s="95">
        <v>368</v>
      </c>
      <c r="P109" s="95">
        <v>368</v>
      </c>
      <c r="Q109" s="114">
        <v>368</v>
      </c>
    </row>
    <row r="110" spans="2:17" ht="15" customHeight="1" x14ac:dyDescent="0.3">
      <c r="B110" s="66" t="s">
        <v>106</v>
      </c>
      <c r="C110" s="62" t="s">
        <v>169</v>
      </c>
      <c r="D110" s="107">
        <v>10</v>
      </c>
      <c r="E110" s="113"/>
      <c r="F110" s="95">
        <f>IF([1]Pots!$L104&gt;1999,1000,IF(AND([1]Pots!$L104&lt;2000,[1]Pots!$L104&gt;99),[1]Pots!$L104/2,0))</f>
        <v>250</v>
      </c>
      <c r="G110" s="95">
        <f>IF([1]Pots!$AF104&gt;1999,1000,IF(AND([1]Pots!$AF104&lt;2000,[1]Pots!$AF104&gt;99),[1]Pots!$AF104/2,0))</f>
        <v>250</v>
      </c>
      <c r="H110" s="95">
        <v>250</v>
      </c>
      <c r="I110" s="95">
        <v>250</v>
      </c>
      <c r="J110" s="95">
        <v>250</v>
      </c>
      <c r="K110" s="95">
        <v>250</v>
      </c>
      <c r="L110" s="95">
        <v>250</v>
      </c>
      <c r="M110" s="95">
        <v>250</v>
      </c>
      <c r="N110" s="95">
        <v>250</v>
      </c>
      <c r="O110" s="95">
        <v>250</v>
      </c>
      <c r="P110" s="95">
        <v>250</v>
      </c>
      <c r="Q110" s="114">
        <v>250</v>
      </c>
    </row>
    <row r="111" spans="2:17" ht="15" customHeight="1" x14ac:dyDescent="0.3">
      <c r="B111" s="64" t="s">
        <v>107</v>
      </c>
      <c r="C111" s="62" t="s">
        <v>162</v>
      </c>
      <c r="D111" s="107">
        <v>6.6</v>
      </c>
      <c r="E111" s="113"/>
      <c r="F111" s="95">
        <f>IF([1]Pots!$L105&gt;1999,1000,IF(AND([1]Pots!$L105&lt;2000,[1]Pots!$L105&gt;99),[1]Pots!$L105/2,0))</f>
        <v>190</v>
      </c>
      <c r="G111" s="95">
        <f>IF([1]Pots!$AF105&gt;1999,1000,IF(AND([1]Pots!$AF105&lt;2000,[1]Pots!$AF105&gt;99),[1]Pots!$AF105/2,0))</f>
        <v>190</v>
      </c>
      <c r="H111" s="95">
        <v>190</v>
      </c>
      <c r="I111" s="95">
        <v>190</v>
      </c>
      <c r="J111" s="95">
        <v>190</v>
      </c>
      <c r="K111" s="95">
        <v>190</v>
      </c>
      <c r="L111" s="95">
        <v>190</v>
      </c>
      <c r="M111" s="95">
        <v>190</v>
      </c>
      <c r="N111" s="95">
        <v>190</v>
      </c>
      <c r="O111" s="95">
        <v>190</v>
      </c>
      <c r="P111" s="95">
        <v>190</v>
      </c>
      <c r="Q111" s="114">
        <v>190</v>
      </c>
    </row>
    <row r="112" spans="2:17" ht="15" customHeight="1" x14ac:dyDescent="0.3">
      <c r="B112" s="48" t="s">
        <v>108</v>
      </c>
      <c r="C112" s="62" t="s">
        <v>162</v>
      </c>
      <c r="D112" s="107" t="s">
        <v>307</v>
      </c>
      <c r="E112" s="113"/>
      <c r="F112" s="95">
        <f>IF([1]Pots!$L106&gt;1999,1000,IF(AND([1]Pots!$L106&lt;2000,[1]Pots!$L106&gt;99),[1]Pots!$L106/2,0))</f>
        <v>65</v>
      </c>
      <c r="G112" s="95">
        <f>IF([1]Pots!$AF106&gt;1999,1000,IF(AND([1]Pots!$AF106&lt;2000,[1]Pots!$AF106&gt;99),[1]Pots!$AF106/2,0))</f>
        <v>65</v>
      </c>
      <c r="H112" s="95">
        <v>65</v>
      </c>
      <c r="I112" s="95">
        <v>65</v>
      </c>
      <c r="J112" s="95">
        <v>65</v>
      </c>
      <c r="K112" s="95">
        <v>65</v>
      </c>
      <c r="L112" s="95">
        <v>65</v>
      </c>
      <c r="M112" s="95">
        <v>65</v>
      </c>
      <c r="N112" s="95">
        <v>65</v>
      </c>
      <c r="O112" s="95">
        <v>65</v>
      </c>
      <c r="P112" s="95">
        <v>65</v>
      </c>
      <c r="Q112" s="114">
        <v>65</v>
      </c>
    </row>
    <row r="113" spans="2:17" ht="15" customHeight="1" x14ac:dyDescent="0.3">
      <c r="B113" s="64" t="s">
        <v>111</v>
      </c>
      <c r="C113" s="62" t="s">
        <v>162</v>
      </c>
      <c r="D113" s="107">
        <v>6.6</v>
      </c>
      <c r="E113" s="113"/>
      <c r="F113" s="95">
        <f>IF([1]Pots!$L107&gt;1999,1000,IF(AND([1]Pots!$L107&lt;2000,[1]Pots!$L107&gt;99),[1]Pots!$L107/2,0))</f>
        <v>0</v>
      </c>
      <c r="G113" s="95">
        <f>IF([1]Pots!$AF107&gt;1999,1000,IF(AND([1]Pots!$AF107&lt;2000,[1]Pots!$AF107&gt;99),[1]Pots!$AF107/2,0))</f>
        <v>0</v>
      </c>
      <c r="H113" s="95">
        <v>0</v>
      </c>
      <c r="I113" s="95">
        <v>128</v>
      </c>
      <c r="J113" s="95">
        <v>128</v>
      </c>
      <c r="K113" s="95">
        <v>128</v>
      </c>
      <c r="L113" s="95">
        <v>128</v>
      </c>
      <c r="M113" s="95">
        <v>128</v>
      </c>
      <c r="N113" s="95">
        <v>128</v>
      </c>
      <c r="O113" s="95">
        <v>128</v>
      </c>
      <c r="P113" s="95">
        <v>128</v>
      </c>
      <c r="Q113" s="114">
        <v>128</v>
      </c>
    </row>
    <row r="114" spans="2:17" ht="15" customHeight="1" x14ac:dyDescent="0.3">
      <c r="B114" s="66" t="s">
        <v>112</v>
      </c>
      <c r="C114" s="62" t="s">
        <v>162</v>
      </c>
      <c r="D114" s="107">
        <v>6.6</v>
      </c>
      <c r="E114" s="113"/>
      <c r="F114" s="95">
        <f>IF([1]Pots!$L108&gt;1999,1000,IF(AND([1]Pots!$L108&lt;2000,[1]Pots!$L108&gt;99),[1]Pots!$L108/2,0))</f>
        <v>197</v>
      </c>
      <c r="G114" s="95">
        <f>IF([1]Pots!$AF108&gt;1999,1000,IF(AND([1]Pots!$AF108&lt;2000,[1]Pots!$AF108&gt;99),[1]Pots!$AF108/2,0))</f>
        <v>197</v>
      </c>
      <c r="H114" s="95">
        <v>197</v>
      </c>
      <c r="I114" s="95">
        <v>197</v>
      </c>
      <c r="J114" s="95">
        <v>197</v>
      </c>
      <c r="K114" s="95">
        <v>197</v>
      </c>
      <c r="L114" s="95">
        <v>197</v>
      </c>
      <c r="M114" s="95">
        <v>197</v>
      </c>
      <c r="N114" s="95">
        <v>197</v>
      </c>
      <c r="O114" s="95">
        <v>197</v>
      </c>
      <c r="P114" s="95">
        <v>197</v>
      </c>
      <c r="Q114" s="114">
        <v>197</v>
      </c>
    </row>
    <row r="115" spans="2:17" ht="15" customHeight="1" x14ac:dyDescent="0.3">
      <c r="B115" s="66" t="s">
        <v>114</v>
      </c>
      <c r="C115" s="62" t="s">
        <v>162</v>
      </c>
      <c r="D115" s="107">
        <v>6.6</v>
      </c>
      <c r="E115" s="113"/>
      <c r="F115" s="95">
        <f>IF([1]Pots!$L109&gt;1999,1000,IF(AND([1]Pots!$L109&lt;2000,[1]Pots!$L109&gt;99),[1]Pots!$L109/2,0))</f>
        <v>128</v>
      </c>
      <c r="G115" s="95">
        <f>IF([1]Pots!$AF109&gt;1999,1000,IF(AND([1]Pots!$AF109&lt;2000,[1]Pots!$AF109&gt;99),[1]Pots!$AF109/2,0))</f>
        <v>128</v>
      </c>
      <c r="H115" s="95">
        <v>128</v>
      </c>
      <c r="I115" s="95">
        <v>128</v>
      </c>
      <c r="J115" s="95">
        <v>128</v>
      </c>
      <c r="K115" s="95">
        <v>128</v>
      </c>
      <c r="L115" s="95">
        <v>128</v>
      </c>
      <c r="M115" s="95">
        <v>128</v>
      </c>
      <c r="N115" s="95">
        <v>128</v>
      </c>
      <c r="O115" s="95">
        <v>128</v>
      </c>
      <c r="P115" s="95">
        <v>128</v>
      </c>
      <c r="Q115" s="114">
        <v>128</v>
      </c>
    </row>
    <row r="116" spans="2:17" ht="15" customHeight="1" x14ac:dyDescent="0.3">
      <c r="B116" s="66" t="s">
        <v>114</v>
      </c>
      <c r="C116" s="62" t="s">
        <v>169</v>
      </c>
      <c r="D116" s="107">
        <v>10</v>
      </c>
      <c r="E116" s="113"/>
      <c r="F116" s="95">
        <f>IF([1]Pots!$L110&gt;1999,1000,IF(AND([1]Pots!$L110&lt;2000,[1]Pots!$L110&gt;99),[1]Pots!$L110/2,0))</f>
        <v>0</v>
      </c>
      <c r="G116" s="95">
        <f>IF([1]Pots!$AF110&gt;1999,1000,IF(AND([1]Pots!$AF110&lt;2000,[1]Pots!$AF110&gt;99),[1]Pots!$AF110/2,0))</f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  <c r="M116" s="95">
        <v>0</v>
      </c>
      <c r="N116" s="95">
        <v>0</v>
      </c>
      <c r="O116" s="95">
        <v>0</v>
      </c>
      <c r="P116" s="95">
        <v>0</v>
      </c>
      <c r="Q116" s="114">
        <v>0</v>
      </c>
    </row>
    <row r="117" spans="2:17" ht="15" customHeight="1" x14ac:dyDescent="0.3">
      <c r="B117" s="66" t="s">
        <v>115</v>
      </c>
      <c r="C117" s="62" t="s">
        <v>162</v>
      </c>
      <c r="D117" s="107">
        <v>6.6</v>
      </c>
      <c r="E117" s="113"/>
      <c r="F117" s="95">
        <f>IF([1]Pots!$L111&gt;1999,1000,IF(AND([1]Pots!$L111&lt;2000,[1]Pots!$L111&gt;99),[1]Pots!$L111/2,0))</f>
        <v>128</v>
      </c>
      <c r="G117" s="95">
        <f>IF([1]Pots!$AF111&gt;1999,1000,IF(AND([1]Pots!$AF111&lt;2000,[1]Pots!$AF111&gt;99),[1]Pots!$AF111/2,0))</f>
        <v>128</v>
      </c>
      <c r="H117" s="95">
        <v>128</v>
      </c>
      <c r="I117" s="95">
        <v>128</v>
      </c>
      <c r="J117" s="95">
        <v>128</v>
      </c>
      <c r="K117" s="95">
        <v>128</v>
      </c>
      <c r="L117" s="95">
        <v>128</v>
      </c>
      <c r="M117" s="95">
        <v>128</v>
      </c>
      <c r="N117" s="95">
        <v>128</v>
      </c>
      <c r="O117" s="95">
        <v>128</v>
      </c>
      <c r="P117" s="95">
        <v>128</v>
      </c>
      <c r="Q117" s="114">
        <v>128</v>
      </c>
    </row>
    <row r="118" spans="2:17" ht="15" customHeight="1" x14ac:dyDescent="0.3">
      <c r="B118" s="66" t="s">
        <v>116</v>
      </c>
      <c r="C118" s="62" t="s">
        <v>162</v>
      </c>
      <c r="D118" s="107">
        <v>6.6</v>
      </c>
      <c r="E118" s="113"/>
      <c r="F118" s="95">
        <f>IF([1]Pots!$L112&gt;1999,1000,IF(AND([1]Pots!$L112&lt;2000,[1]Pots!$L112&gt;99),[1]Pots!$L112/2,0))</f>
        <v>142</v>
      </c>
      <c r="G118" s="95">
        <f>IF([1]Pots!$AF112&gt;1999,1000,IF(AND([1]Pots!$AF112&lt;2000,[1]Pots!$AF112&gt;99),[1]Pots!$AF112/2,0))</f>
        <v>142</v>
      </c>
      <c r="H118" s="95">
        <v>142</v>
      </c>
      <c r="I118" s="95">
        <v>142</v>
      </c>
      <c r="J118" s="95">
        <v>142</v>
      </c>
      <c r="K118" s="95">
        <v>142</v>
      </c>
      <c r="L118" s="95">
        <v>142</v>
      </c>
      <c r="M118" s="95">
        <v>142</v>
      </c>
      <c r="N118" s="95">
        <v>142</v>
      </c>
      <c r="O118" s="95">
        <v>142</v>
      </c>
      <c r="P118" s="95">
        <v>142</v>
      </c>
      <c r="Q118" s="114">
        <v>142</v>
      </c>
    </row>
    <row r="119" spans="2:17" ht="15" customHeight="1" x14ac:dyDescent="0.3">
      <c r="B119" s="66" t="s">
        <v>116</v>
      </c>
      <c r="C119" s="62" t="s">
        <v>169</v>
      </c>
      <c r="D119" s="107">
        <v>10</v>
      </c>
      <c r="E119" s="113"/>
      <c r="F119" s="95">
        <f>IF([1]Pots!$L113&gt;1999,1000,IF(AND([1]Pots!$L113&lt;2000,[1]Pots!$L113&gt;99),[1]Pots!$L113/2,0))</f>
        <v>0</v>
      </c>
      <c r="G119" s="95">
        <f>IF([1]Pots!$AF113&gt;1999,1000,IF(AND([1]Pots!$AF113&lt;2000,[1]Pots!$AF113&gt;99),[1]Pots!$AF113/2,0))</f>
        <v>0</v>
      </c>
      <c r="H119" s="95">
        <v>0</v>
      </c>
      <c r="I119" s="95">
        <v>0</v>
      </c>
      <c r="J119" s="95">
        <v>0</v>
      </c>
      <c r="K119" s="95">
        <v>0</v>
      </c>
      <c r="L119" s="95">
        <v>0</v>
      </c>
      <c r="M119" s="95">
        <v>0</v>
      </c>
      <c r="N119" s="95">
        <v>0</v>
      </c>
      <c r="O119" s="95">
        <v>0</v>
      </c>
      <c r="P119" s="95">
        <v>0</v>
      </c>
      <c r="Q119" s="114">
        <v>0</v>
      </c>
    </row>
    <row r="120" spans="2:17" ht="15" customHeight="1" x14ac:dyDescent="0.3">
      <c r="B120" s="67" t="s">
        <v>218</v>
      </c>
      <c r="C120" s="68" t="s">
        <v>162</v>
      </c>
      <c r="D120" s="107">
        <v>6.15</v>
      </c>
      <c r="E120" s="115"/>
      <c r="F120" s="95">
        <f>IF([1]Pots!$L114&gt;1999,1000,IF(AND([1]Pots!$L114&lt;2000,[1]Pots!$L114&gt;99),[1]Pots!$L114/2,0))</f>
        <v>100</v>
      </c>
      <c r="G120" s="95">
        <f>IF([1]Pots!$AF114&gt;1999,1000,IF(AND([1]Pots!$AF114&lt;2000,[1]Pots!$AF114&gt;99),[1]Pots!$AF114/2,0))</f>
        <v>100</v>
      </c>
      <c r="H120" s="95">
        <v>100</v>
      </c>
      <c r="I120" s="95">
        <v>100</v>
      </c>
      <c r="J120" s="95">
        <v>100</v>
      </c>
      <c r="K120" s="95">
        <v>100</v>
      </c>
      <c r="L120" s="95">
        <v>100</v>
      </c>
      <c r="M120" s="95">
        <v>100</v>
      </c>
      <c r="N120" s="95">
        <v>100</v>
      </c>
      <c r="O120" s="95">
        <v>100</v>
      </c>
      <c r="P120" s="95">
        <v>100</v>
      </c>
      <c r="Q120" s="114">
        <v>100</v>
      </c>
    </row>
    <row r="121" spans="2:17" ht="15" customHeight="1" x14ac:dyDescent="0.3">
      <c r="B121" s="64" t="s">
        <v>117</v>
      </c>
      <c r="C121" s="62" t="s">
        <v>162</v>
      </c>
      <c r="D121" s="107">
        <v>6.15</v>
      </c>
      <c r="E121" s="113"/>
      <c r="F121" s="95">
        <f>IF([1]Pots!$L115&gt;1999,1000,IF(AND([1]Pots!$L115&lt;2000,[1]Pots!$L115&gt;99),[1]Pots!$L115/2,0))</f>
        <v>120</v>
      </c>
      <c r="G121" s="95">
        <f>IF([1]Pots!$AF115&gt;1999,1000,IF(AND([1]Pots!$AF115&lt;2000,[1]Pots!$AF115&gt;99),[1]Pots!$AF115/2,0))</f>
        <v>120</v>
      </c>
      <c r="H121" s="95">
        <v>120</v>
      </c>
      <c r="I121" s="95">
        <v>120</v>
      </c>
      <c r="J121" s="95">
        <v>120</v>
      </c>
      <c r="K121" s="95">
        <v>120</v>
      </c>
      <c r="L121" s="95">
        <v>120</v>
      </c>
      <c r="M121" s="95">
        <v>120</v>
      </c>
      <c r="N121" s="95">
        <v>120</v>
      </c>
      <c r="O121" s="95">
        <v>120</v>
      </c>
      <c r="P121" s="95">
        <v>120</v>
      </c>
      <c r="Q121" s="114">
        <v>120</v>
      </c>
    </row>
    <row r="122" spans="2:17" ht="15" customHeight="1" x14ac:dyDescent="0.3">
      <c r="B122" s="64" t="s">
        <v>118</v>
      </c>
      <c r="C122" s="62" t="s">
        <v>162</v>
      </c>
      <c r="D122" s="107">
        <v>6.15</v>
      </c>
      <c r="E122" s="113"/>
      <c r="F122" s="95">
        <f>IF([1]Pots!$L116&gt;1999,1000,IF(AND([1]Pots!$L116&lt;2000,[1]Pots!$L116&gt;99),[1]Pots!$L116/2,0))</f>
        <v>0</v>
      </c>
      <c r="G122" s="95">
        <f>IF([1]Pots!$AF116&gt;1999,1000,IF(AND([1]Pots!$AF116&lt;2000,[1]Pots!$AF116&gt;99),[1]Pots!$AF116/2,0))</f>
        <v>0</v>
      </c>
      <c r="H122" s="95">
        <v>0</v>
      </c>
      <c r="I122" s="95">
        <v>0</v>
      </c>
      <c r="J122" s="95">
        <v>0</v>
      </c>
      <c r="K122" s="95">
        <v>0</v>
      </c>
      <c r="L122" s="95">
        <v>0</v>
      </c>
      <c r="M122" s="95">
        <v>0</v>
      </c>
      <c r="N122" s="95">
        <v>0</v>
      </c>
      <c r="O122" s="95">
        <v>0</v>
      </c>
      <c r="P122" s="95">
        <v>0</v>
      </c>
      <c r="Q122" s="114">
        <v>0</v>
      </c>
    </row>
    <row r="123" spans="2:17" ht="15" customHeight="1" x14ac:dyDescent="0.3">
      <c r="B123" s="64" t="s">
        <v>119</v>
      </c>
      <c r="C123" s="62" t="s">
        <v>162</v>
      </c>
      <c r="D123" s="107">
        <v>6.15</v>
      </c>
      <c r="E123" s="113"/>
      <c r="F123" s="95">
        <f>IF([1]Pots!$L117&gt;1999,1000,IF(AND([1]Pots!$L117&lt;2000,[1]Pots!$L117&gt;99),[1]Pots!$L117/2,0))</f>
        <v>303</v>
      </c>
      <c r="G123" s="95">
        <f>IF([1]Pots!$AF117&gt;1999,1000,IF(AND([1]Pots!$AF117&lt;2000,[1]Pots!$AF117&gt;99),[1]Pots!$AF117/2,0))</f>
        <v>303</v>
      </c>
      <c r="H123" s="95">
        <v>303</v>
      </c>
      <c r="I123" s="95">
        <v>303</v>
      </c>
      <c r="J123" s="95">
        <v>303</v>
      </c>
      <c r="K123" s="95">
        <v>303</v>
      </c>
      <c r="L123" s="95">
        <v>303</v>
      </c>
      <c r="M123" s="95">
        <v>303</v>
      </c>
      <c r="N123" s="95">
        <v>303</v>
      </c>
      <c r="O123" s="95">
        <v>303</v>
      </c>
      <c r="P123" s="95">
        <v>303</v>
      </c>
      <c r="Q123" s="114">
        <v>303</v>
      </c>
    </row>
    <row r="124" spans="2:17" ht="15" customHeight="1" x14ac:dyDescent="0.3">
      <c r="B124" s="64" t="s">
        <v>120</v>
      </c>
      <c r="C124" s="62" t="s">
        <v>162</v>
      </c>
      <c r="D124" s="107">
        <v>6.15</v>
      </c>
      <c r="E124" s="113"/>
      <c r="F124" s="95">
        <f>IF([1]Pots!$L118&gt;1999,1000,IF(AND([1]Pots!$L118&lt;2000,[1]Pots!$L118&gt;99),[1]Pots!$L118/2,0))</f>
        <v>218</v>
      </c>
      <c r="G124" s="95">
        <f>IF([1]Pots!$AF118&gt;1999,1000,IF(AND([1]Pots!$AF118&lt;2000,[1]Pots!$AF118&gt;99),[1]Pots!$AF118/2,0))</f>
        <v>218</v>
      </c>
      <c r="H124" s="95">
        <v>218</v>
      </c>
      <c r="I124" s="95">
        <v>218</v>
      </c>
      <c r="J124" s="95">
        <v>218</v>
      </c>
      <c r="K124" s="95">
        <v>218</v>
      </c>
      <c r="L124" s="95">
        <v>218</v>
      </c>
      <c r="M124" s="95">
        <v>218</v>
      </c>
      <c r="N124" s="95">
        <v>218</v>
      </c>
      <c r="O124" s="95">
        <v>218</v>
      </c>
      <c r="P124" s="95">
        <v>218</v>
      </c>
      <c r="Q124" s="114">
        <v>218</v>
      </c>
    </row>
    <row r="125" spans="2:17" ht="15" customHeight="1" x14ac:dyDescent="0.3">
      <c r="B125" s="64" t="s">
        <v>171</v>
      </c>
      <c r="C125" s="62" t="s">
        <v>163</v>
      </c>
      <c r="D125" s="107">
        <v>6.3</v>
      </c>
      <c r="E125" s="113"/>
      <c r="F125" s="95">
        <f>IF([1]Pots!$L119&gt;1999,1000,IF(AND([1]Pots!$L119&lt;2000,[1]Pots!$L119&gt;99),[1]Pots!$L119/2,0))</f>
        <v>0</v>
      </c>
      <c r="G125" s="95">
        <f>IF([1]Pots!$AF119&gt;1999,1000,IF(AND([1]Pots!$AF119&lt;2000,[1]Pots!$AF119&gt;99),[1]Pots!$AF119/2,0))</f>
        <v>0</v>
      </c>
      <c r="H125" s="95">
        <v>0</v>
      </c>
      <c r="I125" s="95">
        <v>0</v>
      </c>
      <c r="J125" s="95">
        <v>0</v>
      </c>
      <c r="K125" s="95">
        <v>0</v>
      </c>
      <c r="L125" s="95">
        <v>0</v>
      </c>
      <c r="M125" s="95">
        <v>0</v>
      </c>
      <c r="N125" s="95">
        <v>0</v>
      </c>
      <c r="O125" s="95">
        <v>0</v>
      </c>
      <c r="P125" s="95">
        <v>0</v>
      </c>
      <c r="Q125" s="114">
        <v>0</v>
      </c>
    </row>
    <row r="126" spans="2:17" ht="15" customHeight="1" x14ac:dyDescent="0.3">
      <c r="B126" s="64" t="s">
        <v>172</v>
      </c>
      <c r="C126" s="62" t="s">
        <v>163</v>
      </c>
      <c r="D126" s="107">
        <v>6.3</v>
      </c>
      <c r="E126" s="113"/>
      <c r="F126" s="95">
        <f>IF([1]Pots!$L120&gt;1999,1000,IF(AND([1]Pots!$L120&lt;2000,[1]Pots!$L120&gt;99),[1]Pots!$L120/2,0))</f>
        <v>0</v>
      </c>
      <c r="G126" s="95">
        <f>IF([1]Pots!$AF120&gt;1999,1000,IF(AND([1]Pots!$AF120&lt;2000,[1]Pots!$AF120&gt;99),[1]Pots!$AF120/2,0))</f>
        <v>0</v>
      </c>
      <c r="H126" s="95">
        <v>0</v>
      </c>
      <c r="I126" s="95">
        <v>0</v>
      </c>
      <c r="J126" s="95">
        <v>0</v>
      </c>
      <c r="K126" s="95">
        <v>0</v>
      </c>
      <c r="L126" s="95">
        <v>0</v>
      </c>
      <c r="M126" s="95">
        <v>0</v>
      </c>
      <c r="N126" s="95">
        <v>0</v>
      </c>
      <c r="O126" s="95">
        <v>0</v>
      </c>
      <c r="P126" s="95">
        <v>0</v>
      </c>
      <c r="Q126" s="114">
        <v>0</v>
      </c>
    </row>
    <row r="127" spans="2:17" ht="15" customHeight="1" x14ac:dyDescent="0.3">
      <c r="B127" s="64" t="s">
        <v>121</v>
      </c>
      <c r="C127" s="62" t="s">
        <v>163</v>
      </c>
      <c r="D127" s="107">
        <v>6.3</v>
      </c>
      <c r="E127" s="113"/>
      <c r="F127" s="95">
        <f>IF([1]Pots!$L121&gt;1999,1000,IF(AND([1]Pots!$L121&lt;2000,[1]Pots!$L121&gt;99),[1]Pots!$L121/2,0))</f>
        <v>0</v>
      </c>
      <c r="G127" s="95">
        <f>IF([1]Pots!$AF121&gt;1999,1000,IF(AND([1]Pots!$AF121&lt;2000,[1]Pots!$AF121&gt;99),[1]Pots!$AF121/2,0))</f>
        <v>0</v>
      </c>
      <c r="H127" s="95">
        <v>0</v>
      </c>
      <c r="I127" s="95">
        <v>0</v>
      </c>
      <c r="J127" s="95">
        <v>0</v>
      </c>
      <c r="K127" s="95">
        <v>0</v>
      </c>
      <c r="L127" s="95">
        <v>0</v>
      </c>
      <c r="M127" s="95">
        <v>0</v>
      </c>
      <c r="N127" s="95">
        <v>0</v>
      </c>
      <c r="O127" s="95">
        <v>0</v>
      </c>
      <c r="P127" s="95">
        <v>0</v>
      </c>
      <c r="Q127" s="114">
        <v>0</v>
      </c>
    </row>
    <row r="128" spans="2:17" ht="15" customHeight="1" x14ac:dyDescent="0.3">
      <c r="B128" s="64" t="s">
        <v>122</v>
      </c>
      <c r="C128" s="62" t="s">
        <v>162</v>
      </c>
      <c r="D128" s="107">
        <v>6.15</v>
      </c>
      <c r="E128" s="113"/>
      <c r="F128" s="95">
        <f>IF([1]Pots!$L122&gt;1999,1000,IF(AND([1]Pots!$L122&lt;2000,[1]Pots!$L122&gt;99),[1]Pots!$L122/2,0))</f>
        <v>200</v>
      </c>
      <c r="G128" s="95">
        <f>IF([1]Pots!$AF122&gt;1999,1000,IF(AND([1]Pots!$AF122&lt;2000,[1]Pots!$AF122&gt;99),[1]Pots!$AF122/2,0))</f>
        <v>200</v>
      </c>
      <c r="H128" s="95">
        <v>200</v>
      </c>
      <c r="I128" s="95">
        <v>200</v>
      </c>
      <c r="J128" s="95">
        <v>200</v>
      </c>
      <c r="K128" s="95">
        <v>200</v>
      </c>
      <c r="L128" s="95">
        <v>200</v>
      </c>
      <c r="M128" s="95">
        <v>200</v>
      </c>
      <c r="N128" s="95">
        <v>200</v>
      </c>
      <c r="O128" s="95">
        <v>200</v>
      </c>
      <c r="P128" s="95">
        <v>200</v>
      </c>
      <c r="Q128" s="114">
        <v>200</v>
      </c>
    </row>
    <row r="129" spans="2:17" ht="15" customHeight="1" x14ac:dyDescent="0.3">
      <c r="B129" s="64" t="s">
        <v>173</v>
      </c>
      <c r="C129" s="62" t="s">
        <v>174</v>
      </c>
      <c r="D129" s="107">
        <v>7.45</v>
      </c>
      <c r="E129" s="113"/>
      <c r="F129" s="95">
        <f>IF([1]Pots!$L123&gt;1999,1000,IF(AND([1]Pots!$L123&lt;2000,[1]Pots!$L123&gt;99),[1]Pots!$L123/2,0))</f>
        <v>146</v>
      </c>
      <c r="G129" s="95">
        <f>IF([1]Pots!$AF123&gt;1999,1000,IF(AND([1]Pots!$AF123&lt;2000,[1]Pots!$AF123&gt;99),[1]Pots!$AF123/2,0))</f>
        <v>146</v>
      </c>
      <c r="H129" s="95">
        <v>146</v>
      </c>
      <c r="I129" s="95">
        <v>146</v>
      </c>
      <c r="J129" s="95">
        <v>146</v>
      </c>
      <c r="K129" s="95">
        <v>146</v>
      </c>
      <c r="L129" s="95">
        <v>146</v>
      </c>
      <c r="M129" s="95">
        <v>146</v>
      </c>
      <c r="N129" s="95">
        <v>146</v>
      </c>
      <c r="O129" s="95">
        <v>146</v>
      </c>
      <c r="P129" s="95">
        <v>146</v>
      </c>
      <c r="Q129" s="114">
        <v>146</v>
      </c>
    </row>
    <row r="130" spans="2:17" ht="15" customHeight="1" x14ac:dyDescent="0.3">
      <c r="B130" s="64" t="s">
        <v>175</v>
      </c>
      <c r="C130" s="62" t="s">
        <v>162</v>
      </c>
      <c r="D130" s="107">
        <v>6.15</v>
      </c>
      <c r="E130" s="113"/>
      <c r="F130" s="95">
        <f>IF([1]Pots!$L124&gt;1999,1000,IF(AND([1]Pots!$L124&lt;2000,[1]Pots!$L124&gt;99),[1]Pots!$L124/2,0))</f>
        <v>188</v>
      </c>
      <c r="G130" s="95">
        <f>IF([1]Pots!$AF124&gt;1999,1000,IF(AND([1]Pots!$AF124&lt;2000,[1]Pots!$AF124&gt;99),[1]Pots!$AF124/2,0))</f>
        <v>188</v>
      </c>
      <c r="H130" s="95">
        <v>188</v>
      </c>
      <c r="I130" s="95">
        <v>188</v>
      </c>
      <c r="J130" s="95">
        <v>188</v>
      </c>
      <c r="K130" s="95">
        <v>188</v>
      </c>
      <c r="L130" s="95">
        <v>188</v>
      </c>
      <c r="M130" s="95">
        <v>188</v>
      </c>
      <c r="N130" s="95">
        <v>188</v>
      </c>
      <c r="O130" s="95">
        <v>188</v>
      </c>
      <c r="P130" s="95">
        <v>188</v>
      </c>
      <c r="Q130" s="114">
        <v>188</v>
      </c>
    </row>
    <row r="131" spans="2:17" ht="15" customHeight="1" x14ac:dyDescent="0.3">
      <c r="B131" s="27" t="s">
        <v>123</v>
      </c>
      <c r="C131" s="62" t="s">
        <v>162</v>
      </c>
      <c r="D131" s="107" t="s">
        <v>308</v>
      </c>
      <c r="E131" s="113"/>
      <c r="F131" s="95">
        <f>IF([1]Pots!$L125&gt;1999,1000,IF(AND([1]Pots!$L125&lt;2000,[1]Pots!$L125&gt;99),[1]Pots!$L125/2,0))</f>
        <v>92</v>
      </c>
      <c r="G131" s="95">
        <f>IF([1]Pots!$AF125&gt;1999,1000,IF(AND([1]Pots!$AF125&lt;2000,[1]Pots!$AF125&gt;99),[1]Pots!$AF125/2,0))</f>
        <v>92</v>
      </c>
      <c r="H131" s="95">
        <v>92</v>
      </c>
      <c r="I131" s="95">
        <v>92</v>
      </c>
      <c r="J131" s="95">
        <v>92</v>
      </c>
      <c r="K131" s="95">
        <v>92</v>
      </c>
      <c r="L131" s="95">
        <v>92</v>
      </c>
      <c r="M131" s="95">
        <v>92</v>
      </c>
      <c r="N131" s="95">
        <v>92</v>
      </c>
      <c r="O131" s="95">
        <v>92</v>
      </c>
      <c r="P131" s="95">
        <v>92</v>
      </c>
      <c r="Q131" s="114">
        <v>92</v>
      </c>
    </row>
    <row r="132" spans="2:17" ht="15" customHeight="1" x14ac:dyDescent="0.3">
      <c r="B132" s="64" t="s">
        <v>176</v>
      </c>
      <c r="C132" s="62" t="s">
        <v>174</v>
      </c>
      <c r="D132" s="107">
        <v>7.45</v>
      </c>
      <c r="E132" s="113"/>
      <c r="F132" s="95">
        <f>IF([1]Pots!$L126&gt;1999,1000,IF(AND([1]Pots!$L126&lt;2000,[1]Pots!$L126&gt;99),[1]Pots!$L126/2,0))</f>
        <v>507</v>
      </c>
      <c r="G132" s="95">
        <f>IF([1]Pots!$AF126&gt;1999,1000,IF(AND([1]Pots!$AF126&lt;2000,[1]Pots!$AF126&gt;99),[1]Pots!$AF126/2,0))</f>
        <v>507</v>
      </c>
      <c r="H132" s="95">
        <v>507</v>
      </c>
      <c r="I132" s="95">
        <v>507</v>
      </c>
      <c r="J132" s="95">
        <v>507</v>
      </c>
      <c r="K132" s="95">
        <v>507</v>
      </c>
      <c r="L132" s="95">
        <v>507</v>
      </c>
      <c r="M132" s="95">
        <v>507</v>
      </c>
      <c r="N132" s="95">
        <v>507</v>
      </c>
      <c r="O132" s="95">
        <v>507</v>
      </c>
      <c r="P132" s="95">
        <v>507</v>
      </c>
      <c r="Q132" s="114">
        <v>507</v>
      </c>
    </row>
    <row r="133" spans="2:17" ht="15" customHeight="1" x14ac:dyDescent="0.3">
      <c r="B133" s="64" t="s">
        <v>124</v>
      </c>
      <c r="C133" s="62" t="s">
        <v>162</v>
      </c>
      <c r="D133" s="107">
        <v>6.15</v>
      </c>
      <c r="E133" s="113"/>
      <c r="F133" s="95">
        <f>IF([1]Pots!$L127&gt;1999,1000,IF(AND([1]Pots!$L127&lt;2000,[1]Pots!$L127&gt;99),[1]Pots!$L127/2,0))</f>
        <v>140</v>
      </c>
      <c r="G133" s="95">
        <f>IF([1]Pots!$AF127&gt;1999,1000,IF(AND([1]Pots!$AF127&lt;2000,[1]Pots!$AF127&gt;99),[1]Pots!$AF127/2,0))</f>
        <v>140</v>
      </c>
      <c r="H133" s="95">
        <v>140</v>
      </c>
      <c r="I133" s="95">
        <v>140</v>
      </c>
      <c r="J133" s="95">
        <v>140</v>
      </c>
      <c r="K133" s="95">
        <v>140</v>
      </c>
      <c r="L133" s="95">
        <v>140</v>
      </c>
      <c r="M133" s="95">
        <v>140</v>
      </c>
      <c r="N133" s="95">
        <v>140</v>
      </c>
      <c r="O133" s="95">
        <v>140</v>
      </c>
      <c r="P133" s="95">
        <v>140</v>
      </c>
      <c r="Q133" s="114">
        <v>140</v>
      </c>
    </row>
    <row r="134" spans="2:17" x14ac:dyDescent="0.3">
      <c r="B134" s="64" t="s">
        <v>272</v>
      </c>
      <c r="C134" s="62" t="s">
        <v>174</v>
      </c>
      <c r="D134" s="107">
        <v>7.45</v>
      </c>
      <c r="E134" s="113"/>
      <c r="F134" s="95">
        <f>IF([1]Pots!$L128&gt;1999,1000,IF(AND([1]Pots!$L128&lt;2000,[1]Pots!$L128&gt;99),[1]Pots!$L128/2,0))</f>
        <v>0</v>
      </c>
      <c r="G134" s="95">
        <f>IF([1]Pots!$AF128&gt;1999,1000,IF(AND([1]Pots!$AF128&lt;2000,[1]Pots!$AF128&gt;99),[1]Pots!$AF128/2,0))</f>
        <v>0</v>
      </c>
      <c r="H134" s="95">
        <v>0</v>
      </c>
      <c r="I134" s="95">
        <v>0</v>
      </c>
      <c r="J134" s="95">
        <v>0</v>
      </c>
      <c r="K134" s="95">
        <v>0</v>
      </c>
      <c r="L134" s="95">
        <v>0</v>
      </c>
      <c r="M134" s="95">
        <v>0</v>
      </c>
      <c r="N134" s="95">
        <v>0</v>
      </c>
      <c r="O134" s="95">
        <v>0</v>
      </c>
      <c r="P134" s="95">
        <v>0</v>
      </c>
      <c r="Q134" s="114">
        <v>0</v>
      </c>
    </row>
    <row r="135" spans="2:17" ht="15" customHeight="1" x14ac:dyDescent="0.3">
      <c r="B135" s="66" t="s">
        <v>126</v>
      </c>
      <c r="C135" s="62" t="s">
        <v>162</v>
      </c>
      <c r="D135" s="107">
        <v>6.15</v>
      </c>
      <c r="E135" s="113"/>
      <c r="F135" s="95">
        <f>IF([1]Pots!$L129&gt;1999,1000,IF(AND([1]Pots!$L129&lt;2000,[1]Pots!$L129&gt;99),[1]Pots!$L129/2,0))</f>
        <v>564</v>
      </c>
      <c r="G135" s="95">
        <f>IF([1]Pots!$AF129&gt;1999,1000,IF(AND([1]Pots!$AF129&lt;2000,[1]Pots!$AF129&gt;99),[1]Pots!$AF129/2,0))</f>
        <v>564</v>
      </c>
      <c r="H135" s="95">
        <v>564</v>
      </c>
      <c r="I135" s="95">
        <v>564</v>
      </c>
      <c r="J135" s="95">
        <v>564</v>
      </c>
      <c r="K135" s="95">
        <v>564</v>
      </c>
      <c r="L135" s="95">
        <v>564</v>
      </c>
      <c r="M135" s="95">
        <v>564</v>
      </c>
      <c r="N135" s="95">
        <v>564</v>
      </c>
      <c r="O135" s="95">
        <v>564</v>
      </c>
      <c r="P135" s="95">
        <v>564</v>
      </c>
      <c r="Q135" s="114">
        <v>564</v>
      </c>
    </row>
    <row r="136" spans="2:17" ht="15" customHeight="1" x14ac:dyDescent="0.3">
      <c r="B136" s="66" t="s">
        <v>126</v>
      </c>
      <c r="C136" s="62" t="s">
        <v>169</v>
      </c>
      <c r="D136" s="107">
        <v>10</v>
      </c>
      <c r="E136" s="113"/>
      <c r="F136" s="95">
        <f>IF([1]Pots!$L130&gt;1999,1000,IF(AND([1]Pots!$L130&lt;2000,[1]Pots!$L130&gt;99),[1]Pots!$L130/2,0))</f>
        <v>0</v>
      </c>
      <c r="G136" s="95">
        <f>IF([1]Pots!$AF130&gt;1999,1000,IF(AND([1]Pots!$AF130&lt;2000,[1]Pots!$AF130&gt;99),[1]Pots!$AF130/2,0))</f>
        <v>0</v>
      </c>
      <c r="H136" s="95">
        <v>0</v>
      </c>
      <c r="I136" s="95">
        <v>0</v>
      </c>
      <c r="J136" s="95">
        <v>0</v>
      </c>
      <c r="K136" s="95">
        <v>0</v>
      </c>
      <c r="L136" s="95">
        <v>0</v>
      </c>
      <c r="M136" s="95">
        <v>0</v>
      </c>
      <c r="N136" s="95">
        <v>0</v>
      </c>
      <c r="O136" s="95">
        <v>0</v>
      </c>
      <c r="P136" s="95">
        <v>0</v>
      </c>
      <c r="Q136" s="114">
        <v>0</v>
      </c>
    </row>
    <row r="137" spans="2:17" ht="15" customHeight="1" x14ac:dyDescent="0.3">
      <c r="B137" s="74" t="s">
        <v>273</v>
      </c>
      <c r="C137" s="62" t="s">
        <v>174</v>
      </c>
      <c r="D137" s="107">
        <v>7.45</v>
      </c>
      <c r="E137" s="113"/>
      <c r="F137" s="95">
        <f>IF([1]Pots!$L131&gt;1999,1000,IF(AND([1]Pots!$L131&lt;2000,[1]Pots!$L131&gt;99),[1]Pots!$L131/2,0))</f>
        <v>131</v>
      </c>
      <c r="G137" s="95">
        <f>IF([1]Pots!$AF131&gt;1999,1000,IF(AND([1]Pots!$AF131&lt;2000,[1]Pots!$AF131&gt;99),[1]Pots!$AF131/2,0))</f>
        <v>131</v>
      </c>
      <c r="H137" s="95">
        <v>131</v>
      </c>
      <c r="I137" s="95">
        <v>131</v>
      </c>
      <c r="J137" s="95">
        <v>131</v>
      </c>
      <c r="K137" s="95">
        <v>131</v>
      </c>
      <c r="L137" s="95">
        <v>131</v>
      </c>
      <c r="M137" s="95">
        <v>131</v>
      </c>
      <c r="N137" s="95">
        <v>131</v>
      </c>
      <c r="O137" s="95">
        <v>131</v>
      </c>
      <c r="P137" s="95">
        <v>131</v>
      </c>
      <c r="Q137" s="114">
        <v>131</v>
      </c>
    </row>
    <row r="138" spans="2:17" ht="15" customHeight="1" x14ac:dyDescent="0.3">
      <c r="B138" s="66" t="s">
        <v>127</v>
      </c>
      <c r="C138" s="62" t="s">
        <v>162</v>
      </c>
      <c r="D138" s="107">
        <v>6.15</v>
      </c>
      <c r="E138" s="113"/>
      <c r="F138" s="95">
        <f>IF([1]Pots!$L132&gt;1999,1000,IF(AND([1]Pots!$L132&lt;2000,[1]Pots!$L132&gt;99),[1]Pots!$L132/2,0))</f>
        <v>355</v>
      </c>
      <c r="G138" s="95">
        <f>IF([1]Pots!$AF132&gt;1999,1000,IF(AND([1]Pots!$AF132&lt;2000,[1]Pots!$AF132&gt;99),[1]Pots!$AF132/2,0))</f>
        <v>355</v>
      </c>
      <c r="H138" s="95">
        <v>355</v>
      </c>
      <c r="I138" s="95">
        <v>355</v>
      </c>
      <c r="J138" s="95">
        <v>355</v>
      </c>
      <c r="K138" s="95">
        <v>355</v>
      </c>
      <c r="L138" s="95">
        <v>355</v>
      </c>
      <c r="M138" s="95">
        <v>355</v>
      </c>
      <c r="N138" s="95">
        <v>355</v>
      </c>
      <c r="O138" s="95">
        <v>355</v>
      </c>
      <c r="P138" s="95">
        <v>355</v>
      </c>
      <c r="Q138" s="114">
        <v>355</v>
      </c>
    </row>
    <row r="139" spans="2:17" ht="15" customHeight="1" x14ac:dyDescent="0.3">
      <c r="B139" s="67" t="s">
        <v>215</v>
      </c>
      <c r="C139" s="68" t="s">
        <v>169</v>
      </c>
      <c r="D139" s="107">
        <v>10</v>
      </c>
      <c r="E139" s="115"/>
      <c r="F139" s="95">
        <f>IF([1]Pots!$L133&gt;1999,1000,IF(AND([1]Pots!$L133&lt;2000,[1]Pots!$L133&gt;99),[1]Pots!$L133/2,0))</f>
        <v>0</v>
      </c>
      <c r="G139" s="95">
        <f>IF([1]Pots!$AF133&gt;1999,1000,IF(AND([1]Pots!$AF133&lt;2000,[1]Pots!$AF133&gt;99),[1]Pots!$AF133/2,0))</f>
        <v>0</v>
      </c>
      <c r="H139" s="95">
        <v>0</v>
      </c>
      <c r="I139" s="95">
        <v>0</v>
      </c>
      <c r="J139" s="95">
        <v>0</v>
      </c>
      <c r="K139" s="95">
        <v>0</v>
      </c>
      <c r="L139" s="95">
        <v>0</v>
      </c>
      <c r="M139" s="95">
        <v>0</v>
      </c>
      <c r="N139" s="95">
        <v>0</v>
      </c>
      <c r="O139" s="95">
        <v>0</v>
      </c>
      <c r="P139" s="95">
        <v>0</v>
      </c>
      <c r="Q139" s="114">
        <v>0</v>
      </c>
    </row>
    <row r="140" spans="2:17" ht="15" customHeight="1" x14ac:dyDescent="0.3">
      <c r="B140" s="47" t="s">
        <v>277</v>
      </c>
      <c r="C140" s="62" t="s">
        <v>162</v>
      </c>
      <c r="D140" s="107" t="s">
        <v>308</v>
      </c>
      <c r="E140" s="113"/>
      <c r="F140" s="95">
        <f>IF([1]Pots!$L134&gt;1999,1000,IF(AND([1]Pots!$L134&lt;2000,[1]Pots!$L134&gt;99),[1]Pots!$L134/2,0))</f>
        <v>90</v>
      </c>
      <c r="G140" s="95">
        <f>IF([1]Pots!$AF134&gt;1999,1000,IF(AND([1]Pots!$AF134&lt;2000,[1]Pots!$AF134&gt;99),[1]Pots!$AF134/2,0))</f>
        <v>90</v>
      </c>
      <c r="H140" s="95">
        <v>90</v>
      </c>
      <c r="I140" s="95">
        <v>90</v>
      </c>
      <c r="J140" s="95">
        <v>90</v>
      </c>
      <c r="K140" s="95">
        <v>90</v>
      </c>
      <c r="L140" s="95">
        <v>90</v>
      </c>
      <c r="M140" s="95">
        <v>90</v>
      </c>
      <c r="N140" s="95">
        <v>90</v>
      </c>
      <c r="O140" s="95">
        <v>90</v>
      </c>
      <c r="P140" s="95">
        <v>90</v>
      </c>
      <c r="Q140" s="114">
        <v>90</v>
      </c>
    </row>
    <row r="141" spans="2:17" ht="15" customHeight="1" x14ac:dyDescent="0.3">
      <c r="B141" s="47" t="s">
        <v>128</v>
      </c>
      <c r="C141" s="62" t="s">
        <v>162</v>
      </c>
      <c r="D141" s="107" t="s">
        <v>302</v>
      </c>
      <c r="E141" s="113"/>
      <c r="F141" s="95">
        <f>IF([1]Pots!$L135&gt;1999,1000,IF(AND([1]Pots!$L135&lt;2000,[1]Pots!$L135&gt;99),[1]Pots!$L135/2,0))</f>
        <v>372</v>
      </c>
      <c r="G141" s="95">
        <f>IF([1]Pots!$AF135&gt;1999,1000,IF(AND([1]Pots!$AF135&lt;2000,[1]Pots!$AF135&gt;99),[1]Pots!$AF135/2,0))</f>
        <v>372</v>
      </c>
      <c r="H141" s="95">
        <v>372</v>
      </c>
      <c r="I141" s="95">
        <v>372</v>
      </c>
      <c r="J141" s="95">
        <v>372</v>
      </c>
      <c r="K141" s="95">
        <v>372</v>
      </c>
      <c r="L141" s="95">
        <v>372</v>
      </c>
      <c r="M141" s="95">
        <v>372</v>
      </c>
      <c r="N141" s="95">
        <v>372</v>
      </c>
      <c r="O141" s="95">
        <v>372</v>
      </c>
      <c r="P141" s="95">
        <v>372</v>
      </c>
      <c r="Q141" s="114">
        <v>372</v>
      </c>
    </row>
    <row r="142" spans="2:17" ht="15" customHeight="1" x14ac:dyDescent="0.3">
      <c r="B142" s="64" t="s">
        <v>129</v>
      </c>
      <c r="C142" s="62" t="s">
        <v>162</v>
      </c>
      <c r="D142" s="107">
        <v>6.15</v>
      </c>
      <c r="E142" s="113"/>
      <c r="F142" s="95">
        <f>IF([1]Pots!$L136&gt;1999,1000,IF(AND([1]Pots!$L136&lt;2000,[1]Pots!$L136&gt;99),[1]Pots!$L136/2,0))</f>
        <v>350</v>
      </c>
      <c r="G142" s="95">
        <f>IF([1]Pots!$AF136&gt;1999,1000,IF(AND([1]Pots!$AF136&lt;2000,[1]Pots!$AF136&gt;99),[1]Pots!$AF136/2,0))</f>
        <v>350</v>
      </c>
      <c r="H142" s="95">
        <v>350</v>
      </c>
      <c r="I142" s="95">
        <v>350</v>
      </c>
      <c r="J142" s="95">
        <v>350</v>
      </c>
      <c r="K142" s="95">
        <v>350</v>
      </c>
      <c r="L142" s="95">
        <v>350</v>
      </c>
      <c r="M142" s="95">
        <v>350</v>
      </c>
      <c r="N142" s="95">
        <v>350</v>
      </c>
      <c r="O142" s="95">
        <v>350</v>
      </c>
      <c r="P142" s="95">
        <v>350</v>
      </c>
      <c r="Q142" s="114">
        <v>350</v>
      </c>
    </row>
    <row r="143" spans="2:17" ht="15" customHeight="1" x14ac:dyDescent="0.3">
      <c r="B143" s="64" t="s">
        <v>130</v>
      </c>
      <c r="C143" s="62" t="s">
        <v>162</v>
      </c>
      <c r="D143" s="107">
        <v>6.15</v>
      </c>
      <c r="E143" s="113"/>
      <c r="F143" s="95">
        <f>IF([1]Pots!$L137&gt;1999,1000,IF(AND([1]Pots!$L137&lt;2000,[1]Pots!$L137&gt;99),[1]Pots!$L137/2,0))</f>
        <v>0</v>
      </c>
      <c r="G143" s="95">
        <f>IF([1]Pots!$AF137&gt;1999,1000,IF(AND([1]Pots!$AF137&lt;2000,[1]Pots!$AF137&gt;99),[1]Pots!$AF137/2,0))</f>
        <v>0</v>
      </c>
      <c r="H143" s="95">
        <v>0</v>
      </c>
      <c r="I143" s="95">
        <v>0</v>
      </c>
      <c r="J143" s="95">
        <v>0</v>
      </c>
      <c r="K143" s="95">
        <v>0</v>
      </c>
      <c r="L143" s="95">
        <v>0</v>
      </c>
      <c r="M143" s="95">
        <v>0</v>
      </c>
      <c r="N143" s="95">
        <v>0</v>
      </c>
      <c r="O143" s="95">
        <v>0</v>
      </c>
      <c r="P143" s="95">
        <v>0</v>
      </c>
      <c r="Q143" s="114">
        <v>0</v>
      </c>
    </row>
    <row r="144" spans="2:17" ht="15" customHeight="1" x14ac:dyDescent="0.3">
      <c r="B144" s="29" t="s">
        <v>194</v>
      </c>
      <c r="C144" s="62" t="s">
        <v>162</v>
      </c>
      <c r="D144" s="107" t="s">
        <v>308</v>
      </c>
      <c r="E144" s="113"/>
      <c r="F144" s="95">
        <f>IF([1]Pots!$L138&gt;1999,1000,IF(AND([1]Pots!$L138&lt;2000,[1]Pots!$L138&gt;99),[1]Pots!$L138/2,0))</f>
        <v>121</v>
      </c>
      <c r="G144" s="95">
        <f>IF([1]Pots!$AF138&gt;1999,1000,IF(AND([1]Pots!$AF138&lt;2000,[1]Pots!$AF138&gt;99),[1]Pots!$AF138/2,0))</f>
        <v>121</v>
      </c>
      <c r="H144" s="95">
        <v>121</v>
      </c>
      <c r="I144" s="95">
        <v>121</v>
      </c>
      <c r="J144" s="95">
        <v>121</v>
      </c>
      <c r="K144" s="95">
        <v>121</v>
      </c>
      <c r="L144" s="95">
        <v>121</v>
      </c>
      <c r="M144" s="95">
        <v>121</v>
      </c>
      <c r="N144" s="95">
        <v>121</v>
      </c>
      <c r="O144" s="95">
        <v>121</v>
      </c>
      <c r="P144" s="95">
        <v>121</v>
      </c>
      <c r="Q144" s="114">
        <v>121</v>
      </c>
    </row>
    <row r="145" spans="2:17" ht="15" customHeight="1" x14ac:dyDescent="0.3">
      <c r="B145" s="66" t="s">
        <v>131</v>
      </c>
      <c r="C145" s="62" t="s">
        <v>162</v>
      </c>
      <c r="D145" s="107">
        <v>6.15</v>
      </c>
      <c r="E145" s="113"/>
      <c r="F145" s="95">
        <f>IF([1]Pots!$L139&gt;1999,1000,IF(AND([1]Pots!$L139&lt;2000,[1]Pots!$L139&gt;99),[1]Pots!$L139/2,0))</f>
        <v>218</v>
      </c>
      <c r="G145" s="95">
        <f>IF([1]Pots!$AF139&gt;1999,1000,IF(AND([1]Pots!$AF139&lt;2000,[1]Pots!$AF139&gt;99),[1]Pots!$AF139/2,0))</f>
        <v>218</v>
      </c>
      <c r="H145" s="95">
        <v>218</v>
      </c>
      <c r="I145" s="95">
        <v>218</v>
      </c>
      <c r="J145" s="95">
        <v>218</v>
      </c>
      <c r="K145" s="95">
        <v>218</v>
      </c>
      <c r="L145" s="95">
        <v>218</v>
      </c>
      <c r="M145" s="95">
        <v>218</v>
      </c>
      <c r="N145" s="95">
        <v>218</v>
      </c>
      <c r="O145" s="95">
        <v>218</v>
      </c>
      <c r="P145" s="95">
        <v>218</v>
      </c>
      <c r="Q145" s="114">
        <v>218</v>
      </c>
    </row>
    <row r="146" spans="2:17" ht="15" customHeight="1" x14ac:dyDescent="0.3">
      <c r="B146" s="66" t="s">
        <v>131</v>
      </c>
      <c r="C146" s="62" t="s">
        <v>169</v>
      </c>
      <c r="D146" s="107">
        <v>10</v>
      </c>
      <c r="E146" s="113"/>
      <c r="F146" s="95">
        <f>IF([1]Pots!$L140&gt;1999,1000,IF(AND([1]Pots!$L140&lt;2000,[1]Pots!$L140&gt;99),[1]Pots!$L140/2,0))</f>
        <v>100</v>
      </c>
      <c r="G146" s="95">
        <f>IF([1]Pots!$AF140&gt;1999,1000,IF(AND([1]Pots!$AF140&lt;2000,[1]Pots!$AF140&gt;99),[1]Pots!$AF140/2,0))</f>
        <v>100</v>
      </c>
      <c r="H146" s="95">
        <v>100</v>
      </c>
      <c r="I146" s="95">
        <v>100</v>
      </c>
      <c r="J146" s="95">
        <v>100</v>
      </c>
      <c r="K146" s="95">
        <v>100</v>
      </c>
      <c r="L146" s="95">
        <v>100</v>
      </c>
      <c r="M146" s="95">
        <v>100</v>
      </c>
      <c r="N146" s="95">
        <v>100</v>
      </c>
      <c r="O146" s="95">
        <v>100</v>
      </c>
      <c r="P146" s="95">
        <v>100</v>
      </c>
      <c r="Q146" s="114">
        <v>100</v>
      </c>
    </row>
    <row r="147" spans="2:17" ht="15" customHeight="1" x14ac:dyDescent="0.3">
      <c r="B147" s="64" t="s">
        <v>177</v>
      </c>
      <c r="C147" s="62" t="s">
        <v>174</v>
      </c>
      <c r="D147" s="107">
        <v>7.45</v>
      </c>
      <c r="E147" s="113"/>
      <c r="F147" s="95">
        <f>IF([1]Pots!$L141&gt;1999,1000,IF(AND([1]Pots!$L141&lt;2000,[1]Pots!$L141&gt;99),[1]Pots!$L141/2,0))</f>
        <v>168</v>
      </c>
      <c r="G147" s="95">
        <f>IF([1]Pots!$AF141&gt;1999,1000,IF(AND([1]Pots!$AF141&lt;2000,[1]Pots!$AF141&gt;99),[1]Pots!$AF141/2,0))</f>
        <v>168</v>
      </c>
      <c r="H147" s="95">
        <v>168</v>
      </c>
      <c r="I147" s="95">
        <v>168</v>
      </c>
      <c r="J147" s="95">
        <v>168</v>
      </c>
      <c r="K147" s="95">
        <v>168</v>
      </c>
      <c r="L147" s="95">
        <v>168</v>
      </c>
      <c r="M147" s="95">
        <v>168</v>
      </c>
      <c r="N147" s="95">
        <v>168</v>
      </c>
      <c r="O147" s="95">
        <v>168</v>
      </c>
      <c r="P147" s="95">
        <v>168</v>
      </c>
      <c r="Q147" s="114">
        <v>168</v>
      </c>
    </row>
    <row r="148" spans="2:17" ht="15" customHeight="1" x14ac:dyDescent="0.3">
      <c r="B148" s="64" t="s">
        <v>132</v>
      </c>
      <c r="C148" s="62" t="s">
        <v>162</v>
      </c>
      <c r="D148" s="107">
        <v>6.15</v>
      </c>
      <c r="E148" s="113"/>
      <c r="F148" s="95">
        <f>IF([1]Pots!$L142&gt;1999,1000,IF(AND([1]Pots!$L142&lt;2000,[1]Pots!$L142&gt;99),[1]Pots!$L142/2,0))</f>
        <v>0</v>
      </c>
      <c r="G148" s="95">
        <f>IF([1]Pots!$AF142&gt;1999,1000,IF(AND([1]Pots!$AF142&lt;2000,[1]Pots!$AF142&gt;99),[1]Pots!$AF142/2,0))</f>
        <v>0</v>
      </c>
      <c r="H148" s="95">
        <v>0</v>
      </c>
      <c r="I148" s="95">
        <v>0</v>
      </c>
      <c r="J148" s="95">
        <v>0</v>
      </c>
      <c r="K148" s="95">
        <v>169.5</v>
      </c>
      <c r="L148" s="95">
        <v>169.5</v>
      </c>
      <c r="M148" s="95">
        <v>169.5</v>
      </c>
      <c r="N148" s="95">
        <v>169.5</v>
      </c>
      <c r="O148" s="95">
        <v>169.5</v>
      </c>
      <c r="P148" s="95">
        <v>169.5</v>
      </c>
      <c r="Q148" s="114">
        <v>169.5</v>
      </c>
    </row>
    <row r="149" spans="2:17" ht="15" customHeight="1" x14ac:dyDescent="0.3">
      <c r="B149" s="29" t="s">
        <v>210</v>
      </c>
      <c r="C149" s="62" t="s">
        <v>162</v>
      </c>
      <c r="D149" s="107" t="s">
        <v>309</v>
      </c>
      <c r="E149" s="113"/>
      <c r="F149" s="95">
        <f>IF([1]Pots!$L143&gt;1999,1000,IF(AND([1]Pots!$L143&lt;2000,[1]Pots!$L143&gt;99),[1]Pots!$L143/2,0))</f>
        <v>0</v>
      </c>
      <c r="G149" s="95">
        <f>IF([1]Pots!$AF143&gt;1999,1000,IF(AND([1]Pots!$AF143&lt;2000,[1]Pots!$AF143&gt;99),[1]Pots!$AF143/2,0))</f>
        <v>0</v>
      </c>
      <c r="H149" s="95">
        <v>0</v>
      </c>
      <c r="I149" s="95">
        <v>0</v>
      </c>
      <c r="J149" s="95">
        <v>0</v>
      </c>
      <c r="K149" s="95">
        <v>0</v>
      </c>
      <c r="L149" s="95">
        <v>0</v>
      </c>
      <c r="M149" s="95">
        <v>0</v>
      </c>
      <c r="N149" s="95">
        <v>0</v>
      </c>
      <c r="O149" s="95">
        <v>0</v>
      </c>
      <c r="P149" s="95">
        <v>0</v>
      </c>
      <c r="Q149" s="114">
        <v>0</v>
      </c>
    </row>
    <row r="150" spans="2:17" ht="15" customHeight="1" x14ac:dyDescent="0.3">
      <c r="B150" s="64" t="s">
        <v>133</v>
      </c>
      <c r="C150" s="62" t="s">
        <v>162</v>
      </c>
      <c r="D150" s="107">
        <v>6.15</v>
      </c>
      <c r="E150" s="113"/>
      <c r="F150" s="95">
        <f>IF([1]Pots!$L144&gt;1999,1000,IF(AND([1]Pots!$L144&lt;2000,[1]Pots!$L144&gt;99),[1]Pots!$L144/2,0))</f>
        <v>230</v>
      </c>
      <c r="G150" s="95">
        <f>IF([1]Pots!$AF144&gt;1999,1000,IF(AND([1]Pots!$AF144&lt;2000,[1]Pots!$AF144&gt;99),[1]Pots!$AF144/2,0))</f>
        <v>230</v>
      </c>
      <c r="H150" s="95">
        <v>230</v>
      </c>
      <c r="I150" s="95">
        <v>230</v>
      </c>
      <c r="J150" s="95">
        <v>230</v>
      </c>
      <c r="K150" s="95">
        <v>230</v>
      </c>
      <c r="L150" s="95">
        <v>230</v>
      </c>
      <c r="M150" s="95">
        <v>230</v>
      </c>
      <c r="N150" s="95">
        <v>230</v>
      </c>
      <c r="O150" s="95">
        <v>230</v>
      </c>
      <c r="P150" s="95">
        <v>230</v>
      </c>
      <c r="Q150" s="114">
        <v>230</v>
      </c>
    </row>
    <row r="151" spans="2:17" ht="15" customHeight="1" x14ac:dyDescent="0.3">
      <c r="B151" s="64" t="s">
        <v>178</v>
      </c>
      <c r="C151" s="62" t="s">
        <v>174</v>
      </c>
      <c r="D151" s="107">
        <v>7.45</v>
      </c>
      <c r="E151" s="113"/>
      <c r="F151" s="95">
        <f>IF([1]Pots!$L145&gt;1999,1000,IF(AND([1]Pots!$L145&lt;2000,[1]Pots!$L145&gt;99),[1]Pots!$L145/2,0))</f>
        <v>0</v>
      </c>
      <c r="G151" s="95">
        <f>IF([1]Pots!$AF145&gt;1999,1000,IF(AND([1]Pots!$AF145&lt;2000,[1]Pots!$AF145&gt;99),[1]Pots!$AF145/2,0))</f>
        <v>0</v>
      </c>
      <c r="H151" s="95">
        <v>0</v>
      </c>
      <c r="I151" s="95">
        <v>0</v>
      </c>
      <c r="J151" s="95">
        <v>0</v>
      </c>
      <c r="K151" s="95">
        <v>0</v>
      </c>
      <c r="L151" s="95">
        <v>0</v>
      </c>
      <c r="M151" s="95">
        <v>0</v>
      </c>
      <c r="N151" s="95">
        <v>0</v>
      </c>
      <c r="O151" s="95">
        <v>0</v>
      </c>
      <c r="P151" s="95">
        <v>0</v>
      </c>
      <c r="Q151" s="114">
        <v>0</v>
      </c>
    </row>
    <row r="152" spans="2:17" ht="15" customHeight="1" x14ac:dyDescent="0.3">
      <c r="B152" s="66" t="s">
        <v>134</v>
      </c>
      <c r="C152" s="62" t="s">
        <v>162</v>
      </c>
      <c r="D152" s="107">
        <v>6.15</v>
      </c>
      <c r="E152" s="113"/>
      <c r="F152" s="95">
        <f>IF([1]Pots!$L146&gt;1999,1000,IF(AND([1]Pots!$L146&lt;2000,[1]Pots!$L146&gt;99),[1]Pots!$L146/2,0))</f>
        <v>140</v>
      </c>
      <c r="G152" s="95">
        <f>IF([1]Pots!$AF146&gt;1999,1000,IF(AND([1]Pots!$AF146&lt;2000,[1]Pots!$AF146&gt;99),[1]Pots!$AF146/2,0))</f>
        <v>140</v>
      </c>
      <c r="H152" s="95">
        <v>140</v>
      </c>
      <c r="I152" s="95">
        <v>140</v>
      </c>
      <c r="J152" s="95">
        <v>140</v>
      </c>
      <c r="K152" s="95">
        <v>140</v>
      </c>
      <c r="L152" s="95">
        <v>140</v>
      </c>
      <c r="M152" s="95">
        <v>140</v>
      </c>
      <c r="N152" s="95">
        <v>140</v>
      </c>
      <c r="O152" s="95">
        <v>140</v>
      </c>
      <c r="P152" s="95">
        <v>140</v>
      </c>
      <c r="Q152" s="114">
        <v>140</v>
      </c>
    </row>
    <row r="153" spans="2:17" ht="15" customHeight="1" x14ac:dyDescent="0.3">
      <c r="B153" s="66" t="s">
        <v>134</v>
      </c>
      <c r="C153" s="62" t="s">
        <v>169</v>
      </c>
      <c r="D153" s="107">
        <v>10</v>
      </c>
      <c r="E153" s="113"/>
      <c r="F153" s="95">
        <f>IF([1]Pots!$L147&gt;1999,1000,IF(AND([1]Pots!$L147&lt;2000,[1]Pots!$L147&gt;99),[1]Pots!$L147/2,0))</f>
        <v>221</v>
      </c>
      <c r="G153" s="95">
        <f>IF([1]Pots!$AF147&gt;1999,1000,IF(AND([1]Pots!$AF147&lt;2000,[1]Pots!$AF147&gt;99),[1]Pots!$AF147/2,0))</f>
        <v>221</v>
      </c>
      <c r="H153" s="95">
        <v>221</v>
      </c>
      <c r="I153" s="95">
        <v>221</v>
      </c>
      <c r="J153" s="95">
        <v>221</v>
      </c>
      <c r="K153" s="95">
        <v>221</v>
      </c>
      <c r="L153" s="95">
        <v>221</v>
      </c>
      <c r="M153" s="95">
        <v>221</v>
      </c>
      <c r="N153" s="95">
        <v>221</v>
      </c>
      <c r="O153" s="95">
        <v>221</v>
      </c>
      <c r="P153" s="95">
        <v>221</v>
      </c>
      <c r="Q153" s="114">
        <v>221</v>
      </c>
    </row>
    <row r="154" spans="2:17" ht="15" customHeight="1" x14ac:dyDescent="0.3">
      <c r="B154" s="67" t="s">
        <v>276</v>
      </c>
      <c r="C154" s="62" t="s">
        <v>174</v>
      </c>
      <c r="D154" s="107">
        <v>7.45</v>
      </c>
      <c r="E154" s="115"/>
      <c r="F154" s="95">
        <f>IF([1]Pots!$L148&gt;1999,1000,IF(AND([1]Pots!$L148&lt;2000,[1]Pots!$L148&gt;99),[1]Pots!$L148/2,0))</f>
        <v>0</v>
      </c>
      <c r="G154" s="95">
        <f>IF([1]Pots!$AF148&gt;1999,1000,IF(AND([1]Pots!$AF148&lt;2000,[1]Pots!$AF148&gt;99),[1]Pots!$AF148/2,0))</f>
        <v>0</v>
      </c>
      <c r="H154" s="95">
        <v>0</v>
      </c>
      <c r="I154" s="95">
        <v>0</v>
      </c>
      <c r="J154" s="95">
        <v>0</v>
      </c>
      <c r="K154" s="95">
        <v>0</v>
      </c>
      <c r="L154" s="95">
        <v>0</v>
      </c>
      <c r="M154" s="95">
        <v>0</v>
      </c>
      <c r="N154" s="95">
        <v>0</v>
      </c>
      <c r="O154" s="95">
        <v>0</v>
      </c>
      <c r="P154" s="95">
        <v>0</v>
      </c>
      <c r="Q154" s="114">
        <v>0</v>
      </c>
    </row>
    <row r="155" spans="2:17" ht="15" customHeight="1" x14ac:dyDescent="0.3">
      <c r="B155" s="64" t="s">
        <v>135</v>
      </c>
      <c r="C155" s="62" t="s">
        <v>162</v>
      </c>
      <c r="D155" s="107">
        <v>6.15</v>
      </c>
      <c r="E155" s="113"/>
      <c r="F155" s="95">
        <f>IF([1]Pots!$L149&gt;1999,1000,IF(AND([1]Pots!$L149&lt;2000,[1]Pots!$L149&gt;99),[1]Pots!$L149/2,0))</f>
        <v>622</v>
      </c>
      <c r="G155" s="95">
        <f>IF([1]Pots!$AF149&gt;1999,1000,IF(AND([1]Pots!$AF149&lt;2000,[1]Pots!$AF149&gt;99),[1]Pots!$AF149/2,0))</f>
        <v>622</v>
      </c>
      <c r="H155" s="95">
        <v>622</v>
      </c>
      <c r="I155" s="95">
        <v>622</v>
      </c>
      <c r="J155" s="95">
        <v>622</v>
      </c>
      <c r="K155" s="95">
        <v>622</v>
      </c>
      <c r="L155" s="95">
        <v>622</v>
      </c>
      <c r="M155" s="95">
        <v>622</v>
      </c>
      <c r="N155" s="95">
        <v>622</v>
      </c>
      <c r="O155" s="95">
        <v>622</v>
      </c>
      <c r="P155" s="95">
        <v>622</v>
      </c>
      <c r="Q155" s="114">
        <v>622</v>
      </c>
    </row>
    <row r="156" spans="2:17" ht="15" customHeight="1" x14ac:dyDescent="0.3">
      <c r="B156" s="29" t="s">
        <v>136</v>
      </c>
      <c r="C156" s="62" t="s">
        <v>162</v>
      </c>
      <c r="D156" s="107" t="s">
        <v>302</v>
      </c>
      <c r="E156" s="113"/>
      <c r="F156" s="95">
        <f>IF([1]Pots!$L150&gt;1999,1000,IF(AND([1]Pots!$L150&lt;2000,[1]Pots!$L150&gt;99),[1]Pots!$L150/2,0))</f>
        <v>88</v>
      </c>
      <c r="G156" s="95">
        <f>IF([1]Pots!$AF150&gt;1999,1000,IF(AND([1]Pots!$AF150&lt;2000,[1]Pots!$AF150&gt;99),[1]Pots!$AF150/2,0))</f>
        <v>88</v>
      </c>
      <c r="H156" s="95">
        <v>88</v>
      </c>
      <c r="I156" s="95">
        <v>88</v>
      </c>
      <c r="J156" s="95">
        <v>88</v>
      </c>
      <c r="K156" s="95">
        <v>88</v>
      </c>
      <c r="L156" s="95">
        <v>88</v>
      </c>
      <c r="M156" s="95">
        <v>88</v>
      </c>
      <c r="N156" s="95">
        <v>88</v>
      </c>
      <c r="O156" s="95">
        <v>88</v>
      </c>
      <c r="P156" s="95">
        <v>88</v>
      </c>
      <c r="Q156" s="114">
        <v>88</v>
      </c>
    </row>
    <row r="157" spans="2:17" ht="15" customHeight="1" x14ac:dyDescent="0.3">
      <c r="B157" s="64" t="s">
        <v>137</v>
      </c>
      <c r="C157" s="62" t="s">
        <v>162</v>
      </c>
      <c r="D157" s="107">
        <v>6.15</v>
      </c>
      <c r="E157" s="113"/>
      <c r="F157" s="95">
        <f>IF([1]Pots!$L151&gt;1999,1000,IF(AND([1]Pots!$L151&lt;2000,[1]Pots!$L151&gt;99),[1]Pots!$L151/2,0))</f>
        <v>0</v>
      </c>
      <c r="G157" s="95">
        <f>IF([1]Pots!$AF151&gt;1999,1000,IF(AND([1]Pots!$AF151&lt;2000,[1]Pots!$AF151&gt;99),[1]Pots!$AF151/2,0))</f>
        <v>0</v>
      </c>
      <c r="H157" s="95">
        <v>0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0</v>
      </c>
      <c r="O157" s="95">
        <v>0</v>
      </c>
      <c r="P157" s="95">
        <v>0</v>
      </c>
      <c r="Q157" s="114">
        <v>0</v>
      </c>
    </row>
    <row r="158" spans="2:17" ht="15" customHeight="1" x14ac:dyDescent="0.3">
      <c r="B158" s="29" t="s">
        <v>138</v>
      </c>
      <c r="C158" s="62" t="s">
        <v>162</v>
      </c>
      <c r="D158" s="107" t="s">
        <v>308</v>
      </c>
      <c r="E158" s="113"/>
      <c r="F158" s="95">
        <f>IF([1]Pots!$L152&gt;1999,1000,IF(AND([1]Pots!$L152&lt;2000,[1]Pots!$L152&gt;99),[1]Pots!$L152/2,0))</f>
        <v>226</v>
      </c>
      <c r="G158" s="95">
        <f>IF([1]Pots!$AF152&gt;1999,1000,IF(AND([1]Pots!$AF152&lt;2000,[1]Pots!$AF152&gt;99),[1]Pots!$AF152/2,0))</f>
        <v>226</v>
      </c>
      <c r="H158" s="95">
        <v>226</v>
      </c>
      <c r="I158" s="95">
        <v>226</v>
      </c>
      <c r="J158" s="95">
        <v>226</v>
      </c>
      <c r="K158" s="95">
        <v>226</v>
      </c>
      <c r="L158" s="95">
        <v>226</v>
      </c>
      <c r="M158" s="95">
        <v>226</v>
      </c>
      <c r="N158" s="95">
        <v>226</v>
      </c>
      <c r="O158" s="95">
        <v>226</v>
      </c>
      <c r="P158" s="95">
        <v>226</v>
      </c>
      <c r="Q158" s="114">
        <v>226</v>
      </c>
    </row>
    <row r="159" spans="2:17" ht="15" customHeight="1" x14ac:dyDescent="0.3">
      <c r="B159" s="64" t="s">
        <v>139</v>
      </c>
      <c r="C159" s="62" t="s">
        <v>162</v>
      </c>
      <c r="D159" s="107">
        <v>6.15</v>
      </c>
      <c r="E159" s="113"/>
      <c r="F159" s="95">
        <f>IF([1]Pots!$L153&gt;1999,1000,IF(AND([1]Pots!$L153&lt;2000,[1]Pots!$L153&gt;99),[1]Pots!$L153/2,0))</f>
        <v>184</v>
      </c>
      <c r="G159" s="95">
        <f>IF([1]Pots!$AF153&gt;1999,1000,IF(AND([1]Pots!$AF153&lt;2000,[1]Pots!$AF153&gt;99),[1]Pots!$AF153/2,0))</f>
        <v>184</v>
      </c>
      <c r="H159" s="95">
        <v>184</v>
      </c>
      <c r="I159" s="95">
        <v>184</v>
      </c>
      <c r="J159" s="95">
        <v>184</v>
      </c>
      <c r="K159" s="95">
        <v>184</v>
      </c>
      <c r="L159" s="95">
        <v>184</v>
      </c>
      <c r="M159" s="95">
        <v>184</v>
      </c>
      <c r="N159" s="95">
        <v>184</v>
      </c>
      <c r="O159" s="95">
        <v>184</v>
      </c>
      <c r="P159" s="95">
        <v>184</v>
      </c>
      <c r="Q159" s="114">
        <v>184</v>
      </c>
    </row>
    <row r="160" spans="2:17" ht="15" customHeight="1" x14ac:dyDescent="0.3">
      <c r="B160" s="64" t="s">
        <v>140</v>
      </c>
      <c r="C160" s="62" t="s">
        <v>162</v>
      </c>
      <c r="D160" s="107">
        <v>6.15</v>
      </c>
      <c r="E160" s="113"/>
      <c r="F160" s="95">
        <f>IF([1]Pots!$L154&gt;1999,1000,IF(AND([1]Pots!$L154&lt;2000,[1]Pots!$L154&gt;99),[1]Pots!$L154/2,0))</f>
        <v>126</v>
      </c>
      <c r="G160" s="95">
        <f>IF([1]Pots!$AF154&gt;1999,1000,IF(AND([1]Pots!$AF154&lt;2000,[1]Pots!$AF154&gt;99),[1]Pots!$AF154/2,0))</f>
        <v>126</v>
      </c>
      <c r="H160" s="95">
        <v>126</v>
      </c>
      <c r="I160" s="95">
        <v>126</v>
      </c>
      <c r="J160" s="95">
        <v>126</v>
      </c>
      <c r="K160" s="95">
        <v>126</v>
      </c>
      <c r="L160" s="95">
        <v>126</v>
      </c>
      <c r="M160" s="95">
        <v>126</v>
      </c>
      <c r="N160" s="95">
        <v>126</v>
      </c>
      <c r="O160" s="95">
        <v>126</v>
      </c>
      <c r="P160" s="95">
        <v>126</v>
      </c>
      <c r="Q160" s="114">
        <v>126</v>
      </c>
    </row>
    <row r="161" spans="2:17" ht="15" customHeight="1" x14ac:dyDescent="0.3">
      <c r="B161" s="64" t="s">
        <v>141</v>
      </c>
      <c r="C161" s="62" t="s">
        <v>162</v>
      </c>
      <c r="D161" s="107">
        <v>6.15</v>
      </c>
      <c r="E161" s="113"/>
      <c r="F161" s="95">
        <f>IF([1]Pots!$L155&gt;1999,1000,IF(AND([1]Pots!$L155&lt;2000,[1]Pots!$L155&gt;99),[1]Pots!$L155/2,0))</f>
        <v>0</v>
      </c>
      <c r="G161" s="95">
        <f>IF([1]Pots!$AF155&gt;1999,1000,IF(AND([1]Pots!$AF155&lt;2000,[1]Pots!$AF155&gt;99),[1]Pots!$AF155/2,0))</f>
        <v>0</v>
      </c>
      <c r="H161" s="95">
        <v>0</v>
      </c>
      <c r="I161" s="95">
        <v>0</v>
      </c>
      <c r="J161" s="95">
        <v>546</v>
      </c>
      <c r="K161" s="95">
        <v>546</v>
      </c>
      <c r="L161" s="95">
        <v>546</v>
      </c>
      <c r="M161" s="95">
        <v>546</v>
      </c>
      <c r="N161" s="95">
        <v>546</v>
      </c>
      <c r="O161" s="95">
        <v>546</v>
      </c>
      <c r="P161" s="95">
        <v>546</v>
      </c>
      <c r="Q161" s="114">
        <v>546</v>
      </c>
    </row>
    <row r="162" spans="2:17" ht="15" customHeight="1" x14ac:dyDescent="0.3">
      <c r="B162" s="64" t="s">
        <v>142</v>
      </c>
      <c r="C162" s="62" t="s">
        <v>162</v>
      </c>
      <c r="D162" s="107">
        <v>6.15</v>
      </c>
      <c r="E162" s="113"/>
      <c r="F162" s="95">
        <f>IF([1]Pots!$L156&gt;1999,1000,IF(AND([1]Pots!$L156&lt;2000,[1]Pots!$L156&gt;99),[1]Pots!$L156/2,0))</f>
        <v>320</v>
      </c>
      <c r="G162" s="95">
        <f>IF([1]Pots!$AF156&gt;1999,1000,IF(AND([1]Pots!$AF156&lt;2000,[1]Pots!$AF156&gt;99),[1]Pots!$AF156/2,0))</f>
        <v>320</v>
      </c>
      <c r="H162" s="95">
        <v>320</v>
      </c>
      <c r="I162" s="95">
        <v>320</v>
      </c>
      <c r="J162" s="95">
        <v>320</v>
      </c>
      <c r="K162" s="95">
        <v>320</v>
      </c>
      <c r="L162" s="95">
        <v>320</v>
      </c>
      <c r="M162" s="95">
        <v>320</v>
      </c>
      <c r="N162" s="95">
        <v>320</v>
      </c>
      <c r="O162" s="95">
        <v>320</v>
      </c>
      <c r="P162" s="95">
        <v>320</v>
      </c>
      <c r="Q162" s="114">
        <v>320</v>
      </c>
    </row>
    <row r="163" spans="2:17" ht="15" customHeight="1" x14ac:dyDescent="0.3">
      <c r="B163" s="64" t="s">
        <v>274</v>
      </c>
      <c r="C163" s="62" t="s">
        <v>162</v>
      </c>
      <c r="D163" s="107">
        <v>6.15</v>
      </c>
      <c r="E163" s="113"/>
      <c r="F163" s="95">
        <f>IF([1]Pots!$L157&gt;1999,1000,IF(AND([1]Pots!$L157&lt;2000,[1]Pots!$L157&gt;99),[1]Pots!$L157/2,0))</f>
        <v>115</v>
      </c>
      <c r="G163" s="95">
        <f>IF([1]Pots!$AF157&gt;1999,1000,IF(AND([1]Pots!$AF157&lt;2000,[1]Pots!$AF157&gt;99),[1]Pots!$AF157/2,0))</f>
        <v>115</v>
      </c>
      <c r="H163" s="95">
        <v>115</v>
      </c>
      <c r="I163" s="95">
        <v>115</v>
      </c>
      <c r="J163" s="95">
        <v>115</v>
      </c>
      <c r="K163" s="95">
        <v>115</v>
      </c>
      <c r="L163" s="95">
        <v>115</v>
      </c>
      <c r="M163" s="95">
        <v>115</v>
      </c>
      <c r="N163" s="95">
        <v>115</v>
      </c>
      <c r="O163" s="95">
        <v>115</v>
      </c>
      <c r="P163" s="95">
        <v>115</v>
      </c>
      <c r="Q163" s="114">
        <v>115</v>
      </c>
    </row>
    <row r="164" spans="2:17" ht="15" customHeight="1" x14ac:dyDescent="0.3">
      <c r="B164" s="66" t="s">
        <v>144</v>
      </c>
      <c r="C164" s="62" t="s">
        <v>162</v>
      </c>
      <c r="D164" s="107">
        <v>6.15</v>
      </c>
      <c r="E164" s="113"/>
      <c r="F164" s="95">
        <f>IF([1]Pots!$L158&gt;1999,1000,IF(AND([1]Pots!$L158&lt;2000,[1]Pots!$L158&gt;99),[1]Pots!$L158/2,0))</f>
        <v>190</v>
      </c>
      <c r="G164" s="95">
        <f>IF([1]Pots!$AF158&gt;1999,1000,IF(AND([1]Pots!$AF158&lt;2000,[1]Pots!$AF158&gt;99),[1]Pots!$AF158/2,0))</f>
        <v>190</v>
      </c>
      <c r="H164" s="95">
        <v>190</v>
      </c>
      <c r="I164" s="95">
        <v>190</v>
      </c>
      <c r="J164" s="95">
        <v>190</v>
      </c>
      <c r="K164" s="95">
        <v>190</v>
      </c>
      <c r="L164" s="95">
        <v>190</v>
      </c>
      <c r="M164" s="95">
        <v>190</v>
      </c>
      <c r="N164" s="95">
        <v>190</v>
      </c>
      <c r="O164" s="95">
        <v>190</v>
      </c>
      <c r="P164" s="95">
        <v>190</v>
      </c>
      <c r="Q164" s="114">
        <v>190</v>
      </c>
    </row>
    <row r="165" spans="2:17" ht="15" customHeight="1" x14ac:dyDescent="0.3">
      <c r="B165" s="64" t="s">
        <v>179</v>
      </c>
      <c r="C165" s="62" t="s">
        <v>174</v>
      </c>
      <c r="D165" s="107">
        <v>7.45</v>
      </c>
      <c r="E165" s="113"/>
      <c r="F165" s="95">
        <f>IF([1]Pots!$L159&gt;1999,1000,IF(AND([1]Pots!$L159&lt;2000,[1]Pots!$L159&gt;99),[1]Pots!$L159/2,0))</f>
        <v>141</v>
      </c>
      <c r="G165" s="95">
        <f>IF([1]Pots!$AF159&gt;1999,1000,IF(AND([1]Pots!$AF159&lt;2000,[1]Pots!$AF159&gt;99),[1]Pots!$AF159/2,0))</f>
        <v>141</v>
      </c>
      <c r="H165" s="95">
        <v>141</v>
      </c>
      <c r="I165" s="95">
        <v>141</v>
      </c>
      <c r="J165" s="95">
        <v>141</v>
      </c>
      <c r="K165" s="95">
        <v>141</v>
      </c>
      <c r="L165" s="95">
        <v>141</v>
      </c>
      <c r="M165" s="95">
        <v>141</v>
      </c>
      <c r="N165" s="95">
        <v>141</v>
      </c>
      <c r="O165" s="95">
        <v>141</v>
      </c>
      <c r="P165" s="95">
        <v>141</v>
      </c>
      <c r="Q165" s="114">
        <v>141</v>
      </c>
    </row>
    <row r="166" spans="2:17" x14ac:dyDescent="0.3">
      <c r="B166" s="64" t="s">
        <v>275</v>
      </c>
      <c r="C166" s="62" t="s">
        <v>174</v>
      </c>
      <c r="D166" s="107">
        <v>7.45</v>
      </c>
      <c r="E166" s="113"/>
      <c r="F166" s="95">
        <f>IF([1]Pots!$L160&gt;1999,1000,IF(AND([1]Pots!$L160&lt;2000,[1]Pots!$L160&gt;99),[1]Pots!$L160/2,0))</f>
        <v>176</v>
      </c>
      <c r="G166" s="95">
        <f>IF([1]Pots!$AF160&gt;1999,1000,IF(AND([1]Pots!$AF160&lt;2000,[1]Pots!$AF160&gt;99),[1]Pots!$AF160/2,0))</f>
        <v>176</v>
      </c>
      <c r="H166" s="95">
        <v>176</v>
      </c>
      <c r="I166" s="95">
        <v>176</v>
      </c>
      <c r="J166" s="95">
        <v>176</v>
      </c>
      <c r="K166" s="95">
        <v>176</v>
      </c>
      <c r="L166" s="95">
        <v>176</v>
      </c>
      <c r="M166" s="95">
        <v>176</v>
      </c>
      <c r="N166" s="95">
        <v>176</v>
      </c>
      <c r="O166" s="95">
        <v>176</v>
      </c>
      <c r="P166" s="95">
        <v>176</v>
      </c>
      <c r="Q166" s="114">
        <v>176</v>
      </c>
    </row>
    <row r="167" spans="2:17" ht="15" customHeight="1" x14ac:dyDescent="0.3">
      <c r="B167" s="66" t="s">
        <v>214</v>
      </c>
      <c r="C167" s="62" t="s">
        <v>162</v>
      </c>
      <c r="D167" s="107">
        <v>6.15</v>
      </c>
      <c r="E167" s="113"/>
      <c r="F167" s="95">
        <f>IF([1]Pots!$L161&gt;1999,1000,IF(AND([1]Pots!$L161&lt;2000,[1]Pots!$L161&gt;99),[1]Pots!$L161/2,0))</f>
        <v>100</v>
      </c>
      <c r="G167" s="95">
        <f>IF([1]Pots!$AF161&gt;1999,1000,IF(AND([1]Pots!$AF161&lt;2000,[1]Pots!$AF161&gt;99),[1]Pots!$AF161/2,0))</f>
        <v>100</v>
      </c>
      <c r="H167" s="95">
        <v>100</v>
      </c>
      <c r="I167" s="95">
        <v>100</v>
      </c>
      <c r="J167" s="95">
        <v>100</v>
      </c>
      <c r="K167" s="95">
        <v>100</v>
      </c>
      <c r="L167" s="95">
        <v>100</v>
      </c>
      <c r="M167" s="95">
        <v>100</v>
      </c>
      <c r="N167" s="95">
        <v>100</v>
      </c>
      <c r="O167" s="95">
        <v>100</v>
      </c>
      <c r="P167" s="95">
        <v>100</v>
      </c>
      <c r="Q167" s="114">
        <v>100</v>
      </c>
    </row>
    <row r="168" spans="2:17" ht="15" customHeight="1" x14ac:dyDescent="0.3">
      <c r="B168" s="29" t="s">
        <v>197</v>
      </c>
      <c r="C168" s="62" t="s">
        <v>162</v>
      </c>
      <c r="D168" s="107" t="s">
        <v>308</v>
      </c>
      <c r="E168" s="113"/>
      <c r="F168" s="95">
        <f>IF([1]Pots!$L162&gt;1999,1000,IF(AND([1]Pots!$L162&lt;2000,[1]Pots!$L162&gt;99),[1]Pots!$L162/2,0))</f>
        <v>642</v>
      </c>
      <c r="G168" s="95">
        <f>IF([1]Pots!$AF162&gt;1999,1000,IF(AND([1]Pots!$AF162&lt;2000,[1]Pots!$AF162&gt;99),[1]Pots!$AF162/2,0))</f>
        <v>642</v>
      </c>
      <c r="H168" s="95">
        <v>642</v>
      </c>
      <c r="I168" s="95">
        <v>642</v>
      </c>
      <c r="J168" s="95">
        <v>642</v>
      </c>
      <c r="K168" s="95">
        <v>642</v>
      </c>
      <c r="L168" s="95">
        <v>642</v>
      </c>
      <c r="M168" s="95">
        <v>642</v>
      </c>
      <c r="N168" s="95">
        <v>642</v>
      </c>
      <c r="O168" s="95">
        <v>642</v>
      </c>
      <c r="P168" s="95">
        <v>642</v>
      </c>
      <c r="Q168" s="114">
        <v>642</v>
      </c>
    </row>
    <row r="169" spans="2:17" ht="15" customHeight="1" x14ac:dyDescent="0.3">
      <c r="B169" s="27" t="s">
        <v>145</v>
      </c>
      <c r="C169" s="62" t="s">
        <v>162</v>
      </c>
      <c r="D169" s="107">
        <v>6.15</v>
      </c>
      <c r="E169" s="113"/>
      <c r="F169" s="95">
        <f>IF([1]Pots!$L163&gt;1999,1000,IF(AND([1]Pots!$L163&lt;2000,[1]Pots!$L163&gt;99),[1]Pots!$L163/2,0))</f>
        <v>200</v>
      </c>
      <c r="G169" s="95">
        <f>IF([1]Pots!$AF163&gt;1999,1000,IF(AND([1]Pots!$AF163&lt;2000,[1]Pots!$AF163&gt;99),[1]Pots!$AF163/2,0))</f>
        <v>200</v>
      </c>
      <c r="H169" s="95">
        <v>200</v>
      </c>
      <c r="I169" s="95">
        <v>200</v>
      </c>
      <c r="J169" s="95">
        <v>200</v>
      </c>
      <c r="K169" s="95">
        <v>200</v>
      </c>
      <c r="L169" s="95">
        <v>200</v>
      </c>
      <c r="M169" s="95">
        <v>200</v>
      </c>
      <c r="N169" s="95">
        <v>200</v>
      </c>
      <c r="O169" s="95">
        <v>200</v>
      </c>
      <c r="P169" s="95">
        <v>200</v>
      </c>
      <c r="Q169" s="114">
        <v>200</v>
      </c>
    </row>
    <row r="170" spans="2:17" ht="15" customHeight="1" x14ac:dyDescent="0.3">
      <c r="B170" s="29" t="s">
        <v>204</v>
      </c>
      <c r="C170" s="65" t="s">
        <v>162</v>
      </c>
      <c r="D170" s="108" t="s">
        <v>302</v>
      </c>
      <c r="E170" s="113"/>
      <c r="F170" s="95">
        <f>IF([1]Pots!$L164&gt;1999,1000,IF(AND([1]Pots!$L164&lt;2000,[1]Pots!$L164&gt;99),[1]Pots!$L164/2,0))</f>
        <v>0</v>
      </c>
      <c r="G170" s="95">
        <f>IF([1]Pots!$AF164&gt;1999,1000,IF(AND([1]Pots!$AF164&lt;2000,[1]Pots!$AF164&gt;99),[1]Pots!$AF164/2,0))</f>
        <v>0</v>
      </c>
      <c r="H170" s="95">
        <v>0</v>
      </c>
      <c r="I170" s="95">
        <v>0</v>
      </c>
      <c r="J170" s="95">
        <v>0</v>
      </c>
      <c r="K170" s="95">
        <v>0</v>
      </c>
      <c r="L170" s="95">
        <v>0</v>
      </c>
      <c r="M170" s="95">
        <v>0</v>
      </c>
      <c r="N170" s="95">
        <v>0</v>
      </c>
      <c r="O170" s="95">
        <v>0</v>
      </c>
      <c r="P170" s="95">
        <v>0</v>
      </c>
      <c r="Q170" s="114">
        <v>0</v>
      </c>
    </row>
    <row r="171" spans="2:17" ht="15" customHeight="1" x14ac:dyDescent="0.3">
      <c r="B171" s="64" t="s">
        <v>150</v>
      </c>
      <c r="C171" s="62" t="s">
        <v>162</v>
      </c>
      <c r="D171" s="107">
        <v>6.15</v>
      </c>
      <c r="E171" s="113"/>
      <c r="F171" s="95">
        <f>IF([1]Pots!$L165&gt;1999,1000,IF(AND([1]Pots!$L165&lt;2000,[1]Pots!$L165&gt;99),[1]Pots!$L165/2,0))</f>
        <v>1000</v>
      </c>
      <c r="G171" s="95">
        <f>IF([1]Pots!$AF165&gt;1999,1000,IF(AND([1]Pots!$AF165&lt;2000,[1]Pots!$AF165&gt;99),[1]Pots!$AF165/2,0))</f>
        <v>1000</v>
      </c>
      <c r="H171" s="95">
        <v>1000</v>
      </c>
      <c r="I171" s="95">
        <v>1000</v>
      </c>
      <c r="J171" s="95">
        <v>1000</v>
      </c>
      <c r="K171" s="95">
        <v>1000</v>
      </c>
      <c r="L171" s="95">
        <v>1000</v>
      </c>
      <c r="M171" s="95">
        <v>1000</v>
      </c>
      <c r="N171" s="95">
        <v>1000</v>
      </c>
      <c r="O171" s="95">
        <v>1000</v>
      </c>
      <c r="P171" s="95">
        <v>1000</v>
      </c>
      <c r="Q171" s="114">
        <v>1000</v>
      </c>
    </row>
    <row r="172" spans="2:17" ht="15" customHeight="1" x14ac:dyDescent="0.3">
      <c r="B172" s="64" t="s">
        <v>151</v>
      </c>
      <c r="C172" s="62" t="s">
        <v>162</v>
      </c>
      <c r="D172" s="107">
        <v>6.15</v>
      </c>
      <c r="E172" s="113"/>
      <c r="F172" s="95">
        <f>IF([1]Pots!$L166&gt;1999,1000,IF(AND([1]Pots!$L166&lt;2000,[1]Pots!$L166&gt;99),[1]Pots!$L166/2,0))</f>
        <v>0</v>
      </c>
      <c r="G172" s="95">
        <f>IF([1]Pots!$AF166&gt;1999,1000,IF(AND([1]Pots!$AF166&lt;2000,[1]Pots!$AF166&gt;99),[1]Pots!$AF166/2,0))</f>
        <v>0</v>
      </c>
      <c r="H172" s="95">
        <v>0</v>
      </c>
      <c r="I172" s="95">
        <v>0</v>
      </c>
      <c r="J172" s="95">
        <v>0</v>
      </c>
      <c r="K172" s="95">
        <v>0</v>
      </c>
      <c r="L172" s="95">
        <v>0</v>
      </c>
      <c r="M172" s="95">
        <v>0</v>
      </c>
      <c r="N172" s="95">
        <v>0</v>
      </c>
      <c r="O172" s="95">
        <v>0</v>
      </c>
      <c r="P172" s="95">
        <v>0</v>
      </c>
      <c r="Q172" s="114">
        <v>0</v>
      </c>
    </row>
    <row r="173" spans="2:17" ht="15" customHeight="1" x14ac:dyDescent="0.3">
      <c r="B173" s="64" t="s">
        <v>152</v>
      </c>
      <c r="C173" s="62" t="s">
        <v>162</v>
      </c>
      <c r="D173" s="107">
        <v>6.15</v>
      </c>
      <c r="E173" s="113"/>
      <c r="F173" s="95">
        <f>IF([1]Pots!$L167&gt;1999,1000,IF(AND([1]Pots!$L167&lt;2000,[1]Pots!$L167&gt;99),[1]Pots!$L167/2,0))</f>
        <v>0</v>
      </c>
      <c r="G173" s="95">
        <f>IF([1]Pots!$AF167&gt;1999,1000,IF(AND([1]Pots!$AF167&lt;2000,[1]Pots!$AF167&gt;99),[1]Pots!$AF167/2,0))</f>
        <v>0</v>
      </c>
      <c r="H173" s="95">
        <v>0</v>
      </c>
      <c r="I173" s="95">
        <v>0</v>
      </c>
      <c r="J173" s="95">
        <v>0</v>
      </c>
      <c r="K173" s="95">
        <v>0</v>
      </c>
      <c r="L173" s="95">
        <v>0</v>
      </c>
      <c r="M173" s="95">
        <v>0</v>
      </c>
      <c r="N173" s="95">
        <v>0</v>
      </c>
      <c r="O173" s="95">
        <v>0</v>
      </c>
      <c r="P173" s="95">
        <v>0</v>
      </c>
      <c r="Q173" s="114">
        <v>0</v>
      </c>
    </row>
    <row r="174" spans="2:17" ht="15" customHeight="1" x14ac:dyDescent="0.3">
      <c r="B174" s="64" t="s">
        <v>153</v>
      </c>
      <c r="C174" s="62" t="s">
        <v>162</v>
      </c>
      <c r="D174" s="107">
        <v>6.15</v>
      </c>
      <c r="E174" s="113"/>
      <c r="F174" s="95">
        <f>IF([1]Pots!$L168&gt;1999,1000,IF(AND([1]Pots!$L168&lt;2000,[1]Pots!$L168&gt;99),[1]Pots!$L168/2,0))</f>
        <v>0</v>
      </c>
      <c r="G174" s="95">
        <f>IF([1]Pots!$AF168&gt;1999,1000,IF(AND([1]Pots!$AF168&lt;2000,[1]Pots!$AF168&gt;99),[1]Pots!$AF168/2,0))</f>
        <v>0</v>
      </c>
      <c r="H174" s="95">
        <v>0</v>
      </c>
      <c r="I174" s="95">
        <v>0</v>
      </c>
      <c r="J174" s="95">
        <v>0</v>
      </c>
      <c r="K174" s="95">
        <v>0</v>
      </c>
      <c r="L174" s="95">
        <v>0</v>
      </c>
      <c r="M174" s="95">
        <v>0</v>
      </c>
      <c r="N174" s="95">
        <v>0</v>
      </c>
      <c r="O174" s="95">
        <v>0</v>
      </c>
      <c r="P174" s="95">
        <v>0</v>
      </c>
      <c r="Q174" s="114">
        <v>0</v>
      </c>
    </row>
    <row r="175" spans="2:17" ht="15" customHeight="1" x14ac:dyDescent="0.3">
      <c r="B175" s="64" t="s">
        <v>154</v>
      </c>
      <c r="C175" s="62" t="s">
        <v>162</v>
      </c>
      <c r="D175" s="107">
        <v>6.15</v>
      </c>
      <c r="E175" s="113"/>
      <c r="F175" s="95">
        <f>IF([1]Pots!$L169&gt;1999,1000,IF(AND([1]Pots!$L169&lt;2000,[1]Pots!$L169&gt;99),[1]Pots!$L169/2,0))</f>
        <v>150</v>
      </c>
      <c r="G175" s="95">
        <f>IF([1]Pots!$AF169&gt;1999,1000,IF(AND([1]Pots!$AF169&lt;2000,[1]Pots!$AF169&gt;99),[1]Pots!$AF169/2,0))</f>
        <v>150</v>
      </c>
      <c r="H175" s="95">
        <v>150</v>
      </c>
      <c r="I175" s="95">
        <v>150</v>
      </c>
      <c r="J175" s="95">
        <v>150</v>
      </c>
      <c r="K175" s="95">
        <v>150</v>
      </c>
      <c r="L175" s="95">
        <v>150</v>
      </c>
      <c r="M175" s="95">
        <v>150</v>
      </c>
      <c r="N175" s="95">
        <v>150</v>
      </c>
      <c r="O175" s="95">
        <v>150</v>
      </c>
      <c r="P175" s="95">
        <v>150</v>
      </c>
      <c r="Q175" s="114">
        <v>150</v>
      </c>
    </row>
    <row r="176" spans="2:17" ht="15" customHeight="1" x14ac:dyDescent="0.3">
      <c r="B176" s="64" t="s">
        <v>155</v>
      </c>
      <c r="C176" s="62" t="s">
        <v>162</v>
      </c>
      <c r="D176" s="107">
        <v>6.15</v>
      </c>
      <c r="E176" s="113"/>
      <c r="F176" s="95">
        <f>IF([1]Pots!$L170&gt;1999,1000,IF(AND([1]Pots!$L170&lt;2000,[1]Pots!$L170&gt;99),[1]Pots!$L170/2,0))</f>
        <v>215</v>
      </c>
      <c r="G176" s="95">
        <f>IF([1]Pots!$AF170&gt;1999,1000,IF(AND([1]Pots!$AF170&lt;2000,[1]Pots!$AF170&gt;99),[1]Pots!$AF170/2,0))</f>
        <v>215</v>
      </c>
      <c r="H176" s="95">
        <v>215</v>
      </c>
      <c r="I176" s="95">
        <v>215</v>
      </c>
      <c r="J176" s="95">
        <v>215</v>
      </c>
      <c r="K176" s="95">
        <v>215</v>
      </c>
      <c r="L176" s="95">
        <v>215</v>
      </c>
      <c r="M176" s="95">
        <v>215</v>
      </c>
      <c r="N176" s="95">
        <v>215</v>
      </c>
      <c r="O176" s="95">
        <v>215</v>
      </c>
      <c r="P176" s="95">
        <v>215</v>
      </c>
      <c r="Q176" s="114">
        <v>215</v>
      </c>
    </row>
    <row r="177" spans="2:17" ht="15" customHeight="1" x14ac:dyDescent="0.3">
      <c r="B177" s="63" t="s">
        <v>156</v>
      </c>
      <c r="C177" s="62" t="s">
        <v>163</v>
      </c>
      <c r="D177" s="107">
        <v>5</v>
      </c>
      <c r="E177" s="113"/>
      <c r="F177" s="95">
        <f>IF([1]Pots!$L171&gt;1999,1000,IF(AND([1]Pots!$L171&lt;2000,[1]Pots!$L171&gt;99),[1]Pots!$L171/2,0))</f>
        <v>0</v>
      </c>
      <c r="G177" s="95">
        <f>IF([1]Pots!$AF171&gt;1999,1000,IF(AND([1]Pots!$AF171&lt;2000,[1]Pots!$AF171&gt;99),[1]Pots!$AF171/2,0))</f>
        <v>0</v>
      </c>
      <c r="H177" s="95">
        <v>0</v>
      </c>
      <c r="I177" s="95">
        <v>0</v>
      </c>
      <c r="J177" s="95">
        <v>0</v>
      </c>
      <c r="K177" s="95">
        <v>0</v>
      </c>
      <c r="L177" s="95">
        <v>0</v>
      </c>
      <c r="M177" s="95">
        <v>0</v>
      </c>
      <c r="N177" s="95">
        <v>0</v>
      </c>
      <c r="O177" s="95">
        <v>0</v>
      </c>
      <c r="P177" s="95">
        <v>0</v>
      </c>
      <c r="Q177" s="114">
        <v>0</v>
      </c>
    </row>
    <row r="178" spans="2:17" ht="15" customHeight="1" x14ac:dyDescent="0.3">
      <c r="B178" s="72" t="s">
        <v>157</v>
      </c>
      <c r="C178" s="62" t="s">
        <v>162</v>
      </c>
      <c r="D178" s="107">
        <v>6.15</v>
      </c>
      <c r="E178" s="113"/>
      <c r="F178" s="95">
        <f>IF([1]Pots!$L172&gt;1999,1000,IF(AND([1]Pots!$L172&lt;2000,[1]Pots!$L172&gt;99),[1]Pots!$L172/2,0))</f>
        <v>1000</v>
      </c>
      <c r="G178" s="95">
        <f>IF([1]Pots!$AF172&gt;1999,1000,IF(AND([1]Pots!$AF172&lt;2000,[1]Pots!$AF172&gt;99),[1]Pots!$AF172/2,0))</f>
        <v>1000</v>
      </c>
      <c r="H178" s="95">
        <v>1000</v>
      </c>
      <c r="I178" s="95">
        <v>1000</v>
      </c>
      <c r="J178" s="95">
        <v>1000</v>
      </c>
      <c r="K178" s="95">
        <v>1000</v>
      </c>
      <c r="L178" s="95">
        <v>1000</v>
      </c>
      <c r="M178" s="95">
        <v>1000</v>
      </c>
      <c r="N178" s="95">
        <v>1000</v>
      </c>
      <c r="O178" s="95">
        <v>1000</v>
      </c>
      <c r="P178" s="95">
        <v>1000</v>
      </c>
      <c r="Q178" s="114">
        <v>1000</v>
      </c>
    </row>
    <row r="179" spans="2:17" ht="15" thickBot="1" x14ac:dyDescent="0.35">
      <c r="B179" s="69" t="s">
        <v>158</v>
      </c>
      <c r="C179" s="70" t="s">
        <v>162</v>
      </c>
      <c r="D179" s="109">
        <v>6.15</v>
      </c>
      <c r="E179" s="116"/>
      <c r="F179" s="117">
        <f>IF([1]Pots!$L173&gt;1999,1000,IF(AND([1]Pots!$L173&lt;2000,[1]Pots!$L173&gt;99),[1]Pots!$L173/2,0))</f>
        <v>146</v>
      </c>
      <c r="G179" s="117">
        <f>IF([1]Pots!$AF173&gt;1999,1000,IF(AND([1]Pots!$AF173&lt;2000,[1]Pots!$AF173&gt;99),[1]Pots!$AF173/2,0))</f>
        <v>146</v>
      </c>
      <c r="H179" s="117">
        <v>146</v>
      </c>
      <c r="I179" s="117">
        <v>146</v>
      </c>
      <c r="J179" s="117">
        <v>146</v>
      </c>
      <c r="K179" s="117">
        <v>146</v>
      </c>
      <c r="L179" s="117">
        <v>146</v>
      </c>
      <c r="M179" s="117">
        <v>146</v>
      </c>
      <c r="N179" s="117">
        <v>146</v>
      </c>
      <c r="O179" s="117">
        <v>146</v>
      </c>
      <c r="P179" s="117">
        <v>146</v>
      </c>
      <c r="Q179" s="118">
        <v>146</v>
      </c>
    </row>
    <row r="180" spans="2:17" x14ac:dyDescent="0.3">
      <c r="C180"/>
      <c r="D180"/>
      <c r="E180"/>
    </row>
    <row r="181" spans="2:17" x14ac:dyDescent="0.3">
      <c r="B181" s="6"/>
      <c r="C181"/>
      <c r="D181"/>
      <c r="E181"/>
    </row>
    <row r="182" spans="2:17" x14ac:dyDescent="0.3">
      <c r="B182" s="6"/>
      <c r="C182"/>
      <c r="D182"/>
      <c r="E182"/>
    </row>
    <row r="183" spans="2:17" x14ac:dyDescent="0.3">
      <c r="B183" s="6"/>
      <c r="C183"/>
      <c r="D183"/>
      <c r="E183"/>
    </row>
    <row r="184" spans="2:17" x14ac:dyDescent="0.3">
      <c r="B184" s="6"/>
      <c r="C184"/>
      <c r="D184"/>
      <c r="E184"/>
    </row>
    <row r="185" spans="2:17" x14ac:dyDescent="0.3">
      <c r="B185" s="6"/>
      <c r="C185"/>
      <c r="D185"/>
      <c r="E185"/>
    </row>
    <row r="186" spans="2:17" x14ac:dyDescent="0.3">
      <c r="B186" s="6"/>
      <c r="C186"/>
      <c r="D186"/>
      <c r="E186"/>
    </row>
    <row r="187" spans="2:17" x14ac:dyDescent="0.3">
      <c r="B187" s="6"/>
      <c r="C187"/>
      <c r="D187"/>
      <c r="E187"/>
    </row>
    <row r="188" spans="2:17" x14ac:dyDescent="0.3">
      <c r="B188" s="6"/>
      <c r="C188"/>
      <c r="D188"/>
      <c r="E188"/>
    </row>
    <row r="189" spans="2:17" x14ac:dyDescent="0.3">
      <c r="B189" s="6"/>
      <c r="C189"/>
      <c r="D189"/>
      <c r="E189"/>
    </row>
    <row r="190" spans="2:17" x14ac:dyDescent="0.3">
      <c r="B190" s="6"/>
      <c r="C190"/>
      <c r="D190"/>
      <c r="E190"/>
    </row>
    <row r="191" spans="2:17" x14ac:dyDescent="0.3">
      <c r="B191" s="10"/>
      <c r="C191"/>
      <c r="D191"/>
      <c r="E191"/>
    </row>
    <row r="192" spans="2:17" x14ac:dyDescent="0.3">
      <c r="B192" s="5"/>
      <c r="C192" s="9"/>
      <c r="E192" s="9"/>
    </row>
    <row r="193" spans="2:5" x14ac:dyDescent="0.3">
      <c r="B193" s="5"/>
      <c r="C193" s="9"/>
      <c r="D193" s="7"/>
      <c r="E193" s="9"/>
    </row>
    <row r="194" spans="2:5" x14ac:dyDescent="0.3">
      <c r="D194" s="7"/>
    </row>
    <row r="195" spans="2:5" x14ac:dyDescent="0.3">
      <c r="D195" s="7"/>
    </row>
    <row r="196" spans="2:5" x14ac:dyDescent="0.3">
      <c r="D196" s="7"/>
    </row>
    <row r="197" spans="2:5" x14ac:dyDescent="0.3">
      <c r="D197" s="7"/>
    </row>
    <row r="198" spans="2:5" x14ac:dyDescent="0.3">
      <c r="D198" s="7"/>
    </row>
    <row r="199" spans="2:5" x14ac:dyDescent="0.3">
      <c r="B199" s="12"/>
      <c r="C199" s="11"/>
      <c r="D199" s="7"/>
      <c r="E199" s="11"/>
    </row>
    <row r="200" spans="2:5" x14ac:dyDescent="0.3">
      <c r="B200" s="6"/>
      <c r="C200" s="7"/>
      <c r="D200" s="7"/>
      <c r="E200" s="7"/>
    </row>
    <row r="201" spans="2:5" x14ac:dyDescent="0.3">
      <c r="B201" s="6"/>
      <c r="C201" s="7"/>
      <c r="D201" s="8"/>
      <c r="E201" s="7"/>
    </row>
    <row r="202" spans="2:5" x14ac:dyDescent="0.3">
      <c r="B202" s="6"/>
      <c r="C202" s="7"/>
      <c r="D202" s="9"/>
      <c r="E202" s="7"/>
    </row>
    <row r="203" spans="2:5" x14ac:dyDescent="0.3">
      <c r="B203" s="6"/>
      <c r="C203" s="7"/>
      <c r="D203" s="9"/>
      <c r="E203" s="7"/>
    </row>
    <row r="204" spans="2:5" x14ac:dyDescent="0.3">
      <c r="B204" s="12"/>
      <c r="C204" s="11"/>
      <c r="E204" s="11"/>
    </row>
    <row r="205" spans="2:5" x14ac:dyDescent="0.3">
      <c r="C205" s="13"/>
      <c r="E205" s="13"/>
    </row>
    <row r="209" spans="4:4" x14ac:dyDescent="0.3">
      <c r="D209" s="11"/>
    </row>
    <row r="210" spans="4:4" x14ac:dyDescent="0.3">
      <c r="D210" s="7"/>
    </row>
    <row r="211" spans="4:4" x14ac:dyDescent="0.3">
      <c r="D211" s="7"/>
    </row>
    <row r="212" spans="4:4" x14ac:dyDescent="0.3">
      <c r="D212" s="7"/>
    </row>
    <row r="213" spans="4:4" x14ac:dyDescent="0.3">
      <c r="D213" s="7"/>
    </row>
    <row r="214" spans="4:4" x14ac:dyDescent="0.3">
      <c r="D214" s="11"/>
    </row>
    <row r="215" spans="4:4" x14ac:dyDescent="0.3">
      <c r="D215" s="13"/>
    </row>
  </sheetData>
  <sheetProtection algorithmName="SHA-512" hashValue="51e+Qxk9i+xlt4VlMAO9lUpSA8dpZNQgNxoX4GQprtr4LqLXZuHgyBztmKbYx1eRA3tc10oPTcgrh9IV/bK54Q==" saltValue="OBYKbmfJjkSlFU9t8oVqqA==" spinCount="100000" sheet="1" formatCells="0" formatColumns="0" formatRows="0" insertColumns="0" insertRows="0" insertHyperlinks="0"/>
  <protectedRanges>
    <protectedRange sqref="I3:K8 M3:Q8 X6:AL8 L3:L5 X3:AF4 L7:L8 E12:E179" name="Range1"/>
  </protectedRanges>
  <mergeCells count="4">
    <mergeCell ref="C5:E5"/>
    <mergeCell ref="C6:E6"/>
    <mergeCell ref="C4:E4"/>
    <mergeCell ref="B9:E9"/>
  </mergeCells>
  <hyperlinks>
    <hyperlink ref="C6" r:id="rId1" display="https://norviewgardens.ca/" xr:uid="{09A5AFAA-D327-40AC-8C16-B5E964A6873B}"/>
    <hyperlink ref="C4" r:id="rId2" xr:uid="{2FB377E6-5226-416E-81C6-F8968DBBE178}"/>
    <hyperlink ref="N9" r:id="rId3" xr:uid="{702806C4-13CA-44F1-ACA5-F029C46AE3D8}"/>
  </hyperlinks>
  <pageMargins left="0.7" right="0.7" top="0.75" bottom="0.75" header="0.3" footer="0.3"/>
  <pageSetup orientation="landscape" horizontalDpi="0" verticalDpi="0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G E 1 W h / j Y d q l A A A A 9 g A A A B I A H A B D b 2 5 m a W c v U G F j a 2 F n Z S 5 4 b W w g o h g A K K A U A A A A A A A A A A A A A A A A A A A A A A A A A A A A h Y 9 L D o I w G I S v Q r q n D 0 h 8 k J + y c C u J C d G 4 b W q F R i i G F s v d X H g k r y B G U X c u Z + a b Z O Z + v U E 2 N H V w U Z 3 V r U k R w x Q F y s j 2 o E 2 Z o t 4 d w w X K O G y E P I l S B S N s b D J Y n a L K u X N C i P c e + x i 3 X U k i S h n Z 5 + t C V q o R o T b W C S M V + r Q O / 1 u I w + 4 1 h k e Y x U v M 5 j N M g U w m 5 N p 8 g W j c + 0 x / T F j 1 t e s 7 x Z U J t w W Q S Q J 5 f + A P U E s D B B Q A A g A I A E x h N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Y T V a K I p H u A 4 A A A A R A A A A E w A c A E Z v c m 1 1 b G F z L 1 N l Y 3 R p b 2 4 x L m 0 g o h g A K K A U A A A A A A A A A A A A A A A A A A A A A A A A A A A A K 0 5 N L s n M z 1 M I h t C G 1 g B Q S w E C L Q A U A A I A C A B M Y T V a H + N h 2 q U A A A D 2 A A A A E g A A A A A A A A A A A A A A A A A A A A A A Q 2 9 u Z m l n L 1 B h Y 2 t h Z 2 U u e G 1 s U E s B A i 0 A F A A C A A g A T G E 1 W g / K 6 a u k A A A A 6 Q A A A B M A A A A A A A A A A A A A A A A A 8 Q A A A F t D b 2 5 0 Z W 5 0 X 1 R 5 c G V z X S 5 4 b W x Q S w E C L Q A U A A I A C A B M Y T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T 6 W u O g j 3 k S O e / h M Z w 7 6 G w A A A A A C A A A A A A A Q Z g A A A A E A A C A A A A A O Q e n h K 0 7 + G 2 / E F s / 3 W a X W 4 J J b 3 f O F 6 S L / X u p j c / P X T A A A A A A O g A A A A A I A A C A A A A C 9 Y A D j 3 m h U u F C Y M U h Y 2 M D l D h g 5 1 B m L f w 5 1 Q + c p q m k T h 1 A A A A D d x X 9 j j q C c K / 2 c T n Y T E c E f B P s H P a 5 9 4 Q N v g 0 B K 9 X v Y y / + H K 8 3 g 4 L g M Y R j 0 I v j c M V O V 3 S F l j 4 P / F C 8 b N z c 4 z M E l L + o X 7 8 0 F H 8 c H 6 L I V F 8 0 G Q U A A A A D s X h k z H u i 0 y Z x n 6 U k V R + o r H q 9 S e / N P u A z m / 7 I 2 F Z 6 Q J 3 E 7 o U m p H X j E 3 O S h U e s 1 7 O n w I U 1 U Y D P W K n o 1 H U b R C T M f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BA209681DA641961DCCE4C3F3AA7C" ma:contentTypeVersion="16" ma:contentTypeDescription="Create a new document." ma:contentTypeScope="" ma:versionID="37202a3cac7583dd8f0106a628f40d56">
  <xsd:schema xmlns:xsd="http://www.w3.org/2001/XMLSchema" xmlns:xs="http://www.w3.org/2001/XMLSchema" xmlns:p="http://schemas.microsoft.com/office/2006/metadata/properties" xmlns:ns2="86c3d46d-809b-4ef4-9dbb-c289d8b8caab" xmlns:ns3="68be19a8-150e-47b1-b181-073867eb304f" targetNamespace="http://schemas.microsoft.com/office/2006/metadata/properties" ma:root="true" ma:fieldsID="30bf788c85aedad19879bcbbd8edc202" ns2:_="" ns3:_="">
    <xsd:import namespace="86c3d46d-809b-4ef4-9dbb-c289d8b8caab"/>
    <xsd:import namespace="68be19a8-150e-47b1-b181-073867eb30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3d46d-809b-4ef4-9dbb-c289d8b8c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88e3a-66c9-49b9-9fe4-f70660eb59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e19a8-150e-47b1-b181-073867eb304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7a1cf4-cd5c-448e-b726-ce01831fccf8}" ma:internalName="TaxCatchAll" ma:showField="CatchAllData" ma:web="68be19a8-150e-47b1-b181-073867eb3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be19a8-150e-47b1-b181-073867eb304f" xsi:nil="true"/>
    <lcf76f155ced4ddcb4097134ff3c332f xmlns="86c3d46d-809b-4ef4-9dbb-c289d8b8caab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3B4A1B-F932-4CFF-80CF-031307E6F63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291F04E-C6B7-4704-B361-F110C1C04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3d46d-809b-4ef4-9dbb-c289d8b8caab"/>
    <ds:schemaRef ds:uri="68be19a8-150e-47b1-b181-073867eb3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CA56BC-D0C3-4564-8302-FEFEADDCF53B}">
  <ds:schemaRefs>
    <ds:schemaRef ds:uri="http://schemas.microsoft.com/office/2006/documentManagement/types"/>
    <ds:schemaRef ds:uri="68be19a8-150e-47b1-b181-073867eb304f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86c3d46d-809b-4ef4-9dbb-c289d8b8caab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05CCEF0E-9BED-490F-938B-41131A93D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Plugs</vt:lpstr>
      <vt:lpstr>Pots</vt:lpstr>
      <vt:lpstr>Plugs!Print_Area</vt:lpstr>
      <vt:lpstr>Plugs!Print_Titles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| Norview Gardens</cp:lastModifiedBy>
  <cp:lastPrinted>2025-01-27T16:57:22Z</cp:lastPrinted>
  <dcterms:created xsi:type="dcterms:W3CDTF">2020-08-27T13:15:42Z</dcterms:created>
  <dcterms:modified xsi:type="dcterms:W3CDTF">2025-03-18T14:47:56Z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0x010100BCDBA209681DA641961DCCE4C3F3AA7C</vt:lpwstr>
  </property>
  <property fmtid="{D5CDD505-2E9C-101B-9397-08002B2CF9AE}" pid="3" name="MediaServiceImageTags">
    <vt:lpwstr/>
  </property>
</Properties>
</file>